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15"/>
  <workbookPr/>
  <mc:AlternateContent xmlns:mc="http://schemas.openxmlformats.org/markup-compatibility/2006">
    <mc:Choice Requires="x15">
      <x15ac:absPath xmlns:x15ac="http://schemas.microsoft.com/office/spreadsheetml/2010/11/ac" url="/Users/dalitbaranoff/Dropbox/Risk Management Textbook/Homework/Homework Chapter 03/"/>
    </mc:Choice>
  </mc:AlternateContent>
  <xr:revisionPtr revIDLastSave="0" documentId="8_{C5C91726-8199-6747-9DEE-E951DC935AD4}" xr6:coauthVersionLast="43" xr6:coauthVersionMax="43" xr10:uidLastSave="{00000000-0000-0000-0000-000000000000}"/>
  <bookViews>
    <workbookView xWindow="10020" yWindow="460" windowWidth="23040" windowHeight="10280" activeTab="2" xr2:uid="{00000000-000D-0000-FFFF-FFFF00000000}"/>
  </bookViews>
  <sheets>
    <sheet name="rsklibSimData" sheetId="2" state="hidden" r:id="rId1"/>
    <sheet name="RiskSerializationData" sheetId="3" state="hidden" r:id="rId2"/>
    <sheet name="Sheet1" sheetId="1" r:id="rId3"/>
  </sheets>
  <definedNames>
    <definedName name="_AtRisk_SimSetting_AutomaticallyGenerateReports" hidden="1">FALSE</definedName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GoalSeekTargetValue" hidden="1">0</definedName>
    <definedName name="_AtRisk_SimSetting_LiveUpdate" hidden="1">TRUE</definedName>
    <definedName name="_AtRisk_SimSetting_LiveUpdatePeriod" hidden="1">-1</definedName>
    <definedName name="_AtRisk_SimSetting_MacroMode" hidden="1">0</definedName>
    <definedName name="_AtRisk_SimSetting_MacroRecalculationBehavior" hidden="1">0</definedName>
    <definedName name="_AtRisk_SimSetting_MultipleCPUManualCount" hidden="1">4</definedName>
    <definedName name="_AtRisk_SimSetting_MultipleCPUMode" hidden="1">0</definedName>
    <definedName name="_AtRisk_SimSetting_RandomNumberGenerator" hidden="1">0</definedName>
    <definedName name="_AtRisk_SimSetting_ReportOptionCustomItemsCount" hidden="1">0</definedName>
    <definedName name="_AtRisk_SimSetting_ReportOptionDataMode" hidden="1">1</definedName>
    <definedName name="_AtRisk_SimSetting_ReportOptionReportMultiSimType" hidden="1">1</definedName>
    <definedName name="_AtRisk_SimSetting_ReportOptionReportPlacement" hidden="1">1</definedName>
    <definedName name="_AtRisk_SimSetting_ReportOptionReportSelection" hidden="1">1</definedName>
    <definedName name="_AtRisk_SimSetting_ReportOptionReportsFileType" hidden="1">1</definedName>
    <definedName name="_AtRisk_SimSetting_ReportOptionReportStyle" hidden="1">1</definedName>
    <definedName name="_AtRisk_SimSetting_ReportOptionSelectiveQR" hidden="1">FALSE</definedName>
    <definedName name="_AtRisk_SimSetting_ReportsList" hidden="1">1</definedName>
    <definedName name="_AtRisk_SimSetting_ShowSimulationProgressWindow" hidden="1">TRUE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ActiveSimulationNumber" hidden="1">1</definedName>
    <definedName name="_AtRisk_SimSetting_StdRecalcBehavior" hidden="1">0</definedName>
    <definedName name="_AtRisk_SimSetting_StdRecalcWithoutRiskStatic" hidden="1">0</definedName>
    <definedName name="_AtRisk_SimSetting_StdRecalcWithoutRiskStaticPercentile" hidden="1">0.5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2</definedName>
    <definedName name="RiskFixedSeed" hidden="1">1</definedName>
    <definedName name="RiskHasSettings" hidden="1">7</definedName>
    <definedName name="RiskMinimizeOnStart" hidden="1">FALSE</definedName>
    <definedName name="RiskMonitorConvergence" hidden="1">FALSE</definedName>
    <definedName name="RiskMultipleCPUSupportEnabled" hidden="1">TRUE</definedName>
    <definedName name="RiskNumIterations" hidden="1">1000</definedName>
    <definedName name="RiskNumSimulations" hidden="1">1</definedName>
    <definedName name="RiskPauseOnError" hidden="1">FALSE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3</definedName>
    <definedName name="RiskStandardRecalc" hidden="1">1</definedName>
    <definedName name="RiskUpdateDisplay" hidden="1">FALSE</definedName>
    <definedName name="RiskUseDifferentSeedForEachSim" hidden="1">FALSE</definedName>
    <definedName name="RiskUseFixedSeed" hidden="1">FALSE</definedName>
    <definedName name="RiskUseMultipleCPUs" hidden="1">TRUE</definedName>
  </definedNames>
  <calcPr calcId="191029" calcMode="manual" iterateDelta="9.9999999999994451E-4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30" i="1" l="1" a="1"/>
  <c r="M30" i="1"/>
  <c r="M20" i="1" a="1"/>
  <c r="M24" i="1"/>
  <c r="J25" i="1" a="1"/>
  <c r="J25" i="1"/>
  <c r="K25" i="1" a="1"/>
  <c r="K25" i="1"/>
  <c r="J30" i="1" a="1"/>
  <c r="J30" i="1"/>
  <c r="K30" i="1"/>
  <c r="L30" i="1"/>
  <c r="M25" i="1" a="1"/>
  <c r="K28" i="1"/>
  <c r="K26" i="1"/>
  <c r="J28" i="1"/>
  <c r="J26" i="1"/>
  <c r="M23" i="1"/>
  <c r="M20" i="1"/>
  <c r="K29" i="1"/>
  <c r="M22" i="1"/>
  <c r="J29" i="1"/>
  <c r="K27" i="1"/>
  <c r="J27" i="1"/>
  <c r="M21" i="1"/>
  <c r="J31" i="1"/>
  <c r="L27" i="1"/>
  <c r="L29" i="1"/>
  <c r="L26" i="1"/>
  <c r="L28" i="1"/>
  <c r="M26" i="1"/>
  <c r="M28" i="1"/>
  <c r="M25" i="1"/>
  <c r="M27" i="1"/>
  <c r="M29" i="1"/>
  <c r="M31" i="1"/>
  <c r="K31" i="1"/>
  <c r="L31" i="1"/>
  <c r="C14" i="1"/>
  <c r="B14" i="1"/>
  <c r="D14" i="1"/>
</calcChain>
</file>

<file path=xl/sharedStrings.xml><?xml version="1.0" encoding="utf-8"?>
<sst xmlns="http://schemas.openxmlformats.org/spreadsheetml/2006/main" count="25" uniqueCount="22">
  <si>
    <t>Table 3.1 Workers’ Compensation Loss History of Energy Fitness Centers—Frequency and Severity</t>
  </si>
  <si>
    <t>Year</t>
  </si>
  <si>
    <t>Number of WC Claims</t>
  </si>
  <si>
    <t>WC Losses</t>
  </si>
  <si>
    <t>Average Loss per Claim</t>
  </si>
  <si>
    <t>Total</t>
  </si>
  <si>
    <t>Frequency for the whole period</t>
  </si>
  <si>
    <t>Severity for the whole period</t>
  </si>
  <si>
    <t>Mean</t>
  </si>
  <si>
    <t>62b15a1f59db3f1b6901298a253acc27_x0004__x0005_ÐÏ_x0011_à¡±_x001A_á_x0004__x0004__x0004__x0004__x0004__x0004__x0004__x0004__x0004__x0004__x0004__x0004__x0004__x0004__x0004__x0004_&gt;_x0004__x0003__x0004_þÿ	_x0004__x0006__x0004__x0004__x0004__x0004__x0004__x0004__x0004__x0004__x0004__x0004__x0004__x0001__x0004__x0004__x0004__x0001__x0004__x0004__x0004__x0004__x0004__x0004__x0004__x0004__x0010__x0004__x0004__x0002__x0004__x0004__x0004__x0001__x0004__x0004__x0004_þÿÿÿ_x0004__x0004__x0004__x0004__x0004__x0004__x0004__x0004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0001__x0002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0001__x0002_ÿÿÿÿÿÿÿÿýÿÿÿþÿÿÿþÿÿÿ_x0004__x0001__x0001__x0001__x0005__x0001__x0001__x0001__x0006__x0001__x0001__x0001__x0007__x0001__x0001__x0001__x0008__x0001__x0001__x0001_	_x0001__x0001__x0001__x0002__x0001__x0001__x0001__x001B__x0001__x0001__x0001__x000C__x0001__x0001__x0001__x000D__x0001__x0001__x0001__x000E__x0001__x0001__x0001__x000F__x0001__x0001__x0001__x0010__x0001__x0001__x0001__x0011__x0001__x0001__x0001__x0012__x0001__x0001__x0001__x0013__x0001__x0001__x0001__x0014__x0001__x0001__x0001__x0015__x0001__x0001__x0001__x0016__x0001__x0001__x0001__x0017__x0001__x0001__x0001__x0018__x0001__x0001__x0001__x0019__x0001__x0001__x0001__x001A__x0001__x0001__x0001__x0003__x0001__x0001__x0001__x001C__x0001__x0001__x0001__x001D__x0001__x0001__x0001__x001E__x0001__x0001__x0001__x001F__x0001__x0001__x0001_ _x0001__x0001__x0001_!_x0001__x0001__x0001_"_x0001__x0001__x0001_#_x0001__x0001__x0001_$_x0001__x0001__x0001_%_x0001__x0001__x0001_&amp;_x0001__x0001__x0001_'_x0001__x0001__x0001_(_x0001__x0001__x0001_)_x0001__x0001__x0001_*_x0001__x0001__x0001_+_x0001__x0001__x0001_,_x0001__x0001__x0001_-_x0001__x0001__x0001_._x0001__x0001__x0001_/_x0001__x0001__x0001_þÿÿÿÿÿÿÿÿÿÿÿÿÿÿÿÿÿÿÿÿÿÿÿÿÿÿÿÿÿÿÿÿÿÿÿÿÿÿÿÿÿÿÿÿÿÿÿÿÿÿÿÿÿÿÿ_x0001__x0002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0003__x0004_ÿÿÿÿÿÿÿÿÿÿÿÿÿÿÿÿR_x0003_o_x0003_o_x0003_t_x0003_ _x0003_E_x0003_n_x0003_t_x0003_r_x0003_y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0016__x0003__x0005__x0003_ÿÿÿÿÿÿÿÿ_x0001__x0003__x0003__x0003__x0003__x0003__x0003__x0003__x0003__x0003__x0003__x0003__x0003__x0003__x0003__x0003__x0003__x0003__x0003__x0003__x0003__x0003__x0003__x0003__x0003__x0003__x0003__x0003__x0003__x0003__x0003__x0003__x000F_Æ[_x0013_dÔ_x0001_þÿÿÿ_x0003__x0003__x0003__x0003__x0003__x0003__x0003__x0003_R_x0003_S_x0003_K_x0003_L_x0003_I_x0003_B_x0003_ _x0003_D_x0003_a_x0003_t_x0003_a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0018__x0003__x0002__x0001_ÿÿÿÿÿÿÿÿÿÿÿÿ_x0003__x0003__x0003__x0003__x0003__x0003__x0003__x0003__x0003__x0003__x0003__x0003__x0003__x0003__x0003__x0003__x0003__x0003__x0003__x0003__x0003__x0003__x0003__x0003__x0003__x0003__x0003__x0003__x0001__x0002__x0001__x0001__x0001__x0001__x0001__x0001__x0001__x0001__x000B__x0001__x0001__x0001_X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ÿÿÿÿÿÿÿÿÿÿÿÿ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ÿÿÿÿÿÿÿÿÿÿÿÿ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0001__x0002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0003__x0006_ÿÿÿÿÿÿÿÿÿÿÿÿÿÿÿÿÿÿÿÿÿÿÿÿÿÿÿÿÿÿÿÿ_x0002_b _x0014_¯?È_x0013_=îù¿ÖßA¿bTéÒ&amp;Ë¿(_x0004_Íïz£?_x0008_üÔWxS?ó`_x000D_¢?_x0002_ðsÎ+¿èn"-;2?_x001C_O£_x0001_íÑn¿û_x001B_Ä_x0016_ÐàZ?^C¶(oì¢?¸d_x0014_í9.W¿_x0006_&lt;zÔøá¿U£à{è?¼Ú*_x0006_ø?Ñ%_x0006_ÆÍ_x0001_?09_x0005_ýÞh¡¿_x0012_òhA^x?ø:6ÒÃ?Ø²¥Ád?_x0018_Ñéö_x001E_J¿X¼ Â*T¿ú_x0012_à{Õ3¿_x0008_012¢[q¿&gt;_x001F_ì:á¿_x0005_Ai«6~¿9é6Ñ_x0005__x0007_0Ìw¿´·XÍ{y¿ÁsïMT?¸V\·`wv?¿à3#¿ÊÆ¤òp¿ÇÂP_x0002_O©?_x001A_ÊÍp?u_x0015_O²Ý,}¿&amp;ß-_x0015__x001A_¿Ì_x0004_$ÃGß?jZÛúí?_x0013_aåÈkP¿~_x0012_ùà\?_x001C_D_x0002_e¾?I_x0013_MÂQ?'_x0013_-ós¿³ì~Ô¿ª_x0003_8_x0015_Q_x0006_{?_x001A_æ,OÑk¿ÐòÖÛ¼j?wB_x0006_J  ?_x001E_¤Æz_x001D_9¿UÍ'o&gt;Ûd?DK#ò:¿¾&gt;_x0001_~? ©ça»¿FSúF?Öl_x001B_SªÀl?&lt;[ýÔ¹÷?aI#×}u?ð5Å_x0019_s¶,¿_x0004__x0005_Æß$ùY?|O¬ø5?!Ûm_x000C_=¼p¿&amp;8ël_x0017__x0002_?Ä1]û?}?éêDÝ§¿³òýÇºt¿KÄýS_x000E_z¿Ö_x0018_2W¸r?w6Ó¹1_V?F(gï_x000C__x0013_¿´\ðeòÏ£¿_x000B_7èZQb§?_x0001_ø)[ö?5õaÐÿu¿V"Å±q¿ÃÊZ_x000E_S?*Ð±pOªi¿pÒã{Ù¥¿uRH_x0005_ü9?Ë_ÝÏà?à_x0003_oã¸#¿¤À¼?_x0018__x0016_DG.¾ ¿MÆÒ_x0013_Ì$p?JÔVk¿¶}ÌÞÔ¿M'_x0017_c¡_x0011_?è¨_x0004_h_x000D_ûf?vp¹I'¿6/Ä^?_x000D_üþ¨_x0001__x0005_òet?gåzô#g?_x000E_ôá_x0003_c?_x001B_ILõ?_x0002_Ä\¥Ä©¿hÞã*ö?_x0010_	z;U¿¦ùa@_x001F__x0013_v?zµxY_x0004_­?vëÙ03]¿Ö_x000B_NDSP?Rs;ÊÅ?ÄÁihôL?,ÙÃï_x0008_i¿D9Ô_x001F_P¿(V_x0008_f_x000C_±h?³¾ÉU3t?_x0018_ñ_x0007_(ü?b;{×Q?2_î¨&gt;ûy?´E_x0011_¿d2{-e?ô#gË.}?@'&gt;¬_x001E__x0015_¿n§eÈ_x001A_¿x_²¨¿x¿&lt;Hð²\¿Ù?Úw?_x0002_¨«¦0;s?_x000F_¤rØ?»d&lt;a"¶?_x000E_O»¸_x001A_ön?_x0002__x0003__x0017_ÞÝ_x001B_?&amp;_x000F_ãàl?)Ì_x0001_Î¦?ïÒImºü?9_x001C_B^_x0008__x000F_?Ñ£Ûzv¿¤W_x0015_&amp;?Ñuôïv´?¦?_x0012_½_x0010_ñq¿_x000E__x0001_à=Y¶¿_x001F_nn5¢?_x0006_&gt;W_x001C_B¿ÒÒ¾áT5­?_x000B__x001F_%Z_x0016_ã?_x0016__x0001__x000E_!ãÁ?2â_x0012_ô/?Ø&amp;óg4?@FjÃ_x001B_u?t-_x0013_§$N?jË]Þ^?Z[.Ä¢Ï¿HNîy=_x0004_Q¿vúÒb÷¿ÌÖ:ýF?¤Eç_x0001_Ð¿`sÔ¼/¤±¿±Î£}H¿5_x0008__x001F__x001F_!¼¿¾Ü_ÊB¡?D©_x000E_ð?üârÁÞÚ?ú½è&gt;_x0001__x0002_ÎÕ?ÚøÛ=?%_x0014_´+Iü~¿º_x0016_@Ev+w?-üÕÝÏ£i?rÚÀ¿gGz?2_x0007_¬e¿(,~d_x0005_d?¯]8±Wg? {}ò4µy?'¬¿_x0017_±?_x000F_éáÃv ?§ye¬!?.?0:5_x0001_b?ÚüÄ_x0003_3Mf¿ä&lt;Õ½_x0008_!`¿²}rÀx?âÄ=ÚÝÛ¿_x0010_Éïºa¿_x0015__x001A__x000E_¼Ñh¤?_x0010_WÚä]?¦_x0003_)íÝ^?À«ü(zÞJ¿_x0015_I&gt;Kö¿ÞB¢ÿ_x0008_r?-TÒ&gt;Y¿K}_x0018_íÝ?Ü	%9G¿ÌÖ_x001E_õ6Å¿_x0004_8úê4?©9Gú_x001F_%?`·{S_x0007_`?_x0002__x0007_DÒ­_x0006_Ë?dÓ+ícB?21ç´¾t?b-x_x000C_l?Á&lt;=_x0012_8úq?_x000C_kO¬l¿@¥_x001E_"_x0008_h¿C°EÎÜ¿_x000B_¨i&lt;_x0010_t¿§q_x0002_¢Ý_x0017_ ?´qç R?_x0006_ûxm?&amp;_x0005__x0012_Ê]?öíEv¿_x0017_Ëu_x0004_|¿ î@õê_x001C_¿éþ¾+_x0008_þ ¿_x000D_ëw_x0001_S_x0013_l?¦PàY¿Ú¶"8"a?ñÔMð|?Ù_x001B_0ª¿3S§àr?sÔ¿Ì'¯XR¿?_x0018_;X?øGX#¿&lt;úä_x000E_¿V_x0003_uþî±p?z Q&amp;|w?åËYýe?z'Q·_x0001__x0002_c¸?Ì^0»ÑÀ¿6A²Rãö¿Ó_x0016_`Ò?_x0010_J_x0006_²GXn?_x0014_ÒÀdvÿ ?$ÌïÆIµ?êó_x0003_þH¿àý_x0014_¨VÁm¿E'ÎF4?øìNÌ­§?e?_x0010_'_x000B_?KN¬	¿R±åÿÞÞ¢¿¹_x0012_Þg_x0018_¥?f*£¯t,?ÆÚ_x001C_Ä_x0001_¿H_x0012_êñ6Û:¿²¯øk?Xyö¹[?W².ÀÜq?ÊHnÒ¿aæ_x0002_Ñ¥s?è³µYe¿_x001D_]c¿_x0001__x0002_Û.}Æ¥?®túað?|fÌÿ¨«¿l¢1¬SE?k¹QCqV?wóÕ¿_x001E_ýOÖò?_x0001__x0002_*amC,¿½Ë_x0005_c8ÀT?fª_7ð¢?8¨¡RHq?_x0001__x0019_J_x000F_åã_x001D_?V±N?õ_x000D_p1B?Ï_x0001_ù¥½?$,ø¿\³b¿Ï_x0013_!0?ª_x0018_qo¿,_x0013_Ù_"`?¹ß0u¨?Í¾_x0014_q=N?Gû}Å]?_x0014_8_x000D_%?Ù!_x0016_ÌIC|?\æ?phj¿(Ù'ìnÈb?f$gÅ_x0001_7?t¹{v)_x0010_¿´eû&lt;9#¿ü´D_x0016_95k?¢l_x0001_"1I¿&lt;_x0007_v_x001B_æ?ØøßT_x0010_?xYaeé©?H{z¿pÍø(qò?^	_x0016__x000D__x0002_c¿X;^%¥Ìd¿²2_x0001_$_x0004__x0005_ñ¶?Ù_x0012_ ÖX1¿w¾6_x0013_4¤x¿°vÀIÓÿ&gt;?÷K,{o_x0017_¡?t_x0003_eÃë¹g?!ÅæRæÊ?Ã¶P{_x0010_Ëv¿G^Óú3%?_x0017__x0011__x0006_eã_x0008_?f_x0003_r7õo¿¬¹£Óÿ¡¿ýtò±Õ{¿4Î²W_x0013_9?õ.{Òª~?_x0017_]½qE?äÛbÇÆ_x000B_¿ä_x0002_~§;?Òra¥í?þ'u_x0001_Ûx¿Ç6[Öa?Åh._x0018_Ýo¿_x0018_U¢ã_x0003_m?_x0004_G_x0019_ê'?ÐÏPÞâ¿½rÖQÅÊ~?_x001E_nª°¬?!þ¾Îj8?Ç+#~Í_x000B_s¿ä×_x001E_é_x000D__x001D_?_x0003__x000E_8åÉ¿[_x0017_ÐcM#f?_x0001__x0005_,%KX¿·1_x001E_ý_x0004_¿8#I_x0017__x0002_m¿_x0001_çbÚ_x001C_vý&gt;­&gt;¤±TR?ë_x0013__x0017_§b?zÉ{Od©¿èõ»çß¿ö¼§_x0003_V?_x0007_Z»&lt;)Ã?p¢_x001A_MÁt?á7¹îËH¿»¦¾_x0002_üs?Í_x0015_s±5w¿JØÒòØ\?O_x001F_¿ê| s?'ÑVäX~?Àà_S_x000C_*?²¨_x001D__x0013_ui?Ø|Am¿*'¬Ä»^?"f_x0014_oÌ_x0010_a?a#¥â?ð_x0007_HÔV©?_x0012_¸¹Ð_x001D_ò¿6æë¬å?LÕU=5Ðr¿4ëû/_x0003_3?_¥þ)Z¿Ð$¾!xí¿b§úæS?Æ72Ñ_x0002__x0003_t&amp; ?_x001A_Ê¬S`6p¿ÿû£Å|~?\©Bþ]?ÄüXÂ_x0005_G¿®_x0016__x0007_þÿ?`õYö`¿0^ùAH?=gCÛ¿þi_x0011_/_x0007_$¿$Y]_x0010_W?¡¯ón¿äþA!_x001A_¤?Qª=óðp?#üEIê?àq_x0008_ç_x001C_r?RüûIêG{?qHu~¿Øe½ý_x0001_?ð¤@¤ÈÅ?Êô4¼_x0008_¿ªWç£t6o?Ä_x0012_ðm-Þ|?5öÿ?ÆÀ_x000D_Vf¿_x001C__x0001_´ëx¿åqY!qb¢?x|G-_x000D_¿lgÿa\Úz?80H_x0005_/ä?ôÜ[ã¦ ?Ð0Ü4L©¿_x0001__x0003_v_x001E_)|_x000C_?,ó&lt;ka¿¤X¾yR?Uô_x0002_ cì¿d?{¹:^¿òÓ¶ð_x001B_?ß(ò_x0013_|¿ t5#ð|?_x0018_ù¹%½¿¦[_x0003_îº¿^Ó £?$¶×%¹?&lt;w/_x000C_»0?ß³Ã_x0016__x001A_¬?üpTpû|¿½´iT0×¿_x000C_NÎËø?æ·7c¿ø1ðt~Âu?_x0014_cUrÇ½?Ðâe_x0011_PÃ9¿`¸h8¶"5?P_x000F_i¶øïv?´p.#J?R¬Î%Ï¿9@_x0002_Ðæú¿°	NÅ@_x0008_Q?rÇñOÕh¿^.¾	?_x0012_^_x0011_i	Ùg¿_x001D_÷_x0003__x001D_:Ì?_x0005_fÛ_x001D__x0003_	_x000C__x0018_?çì/?1?6_x0003_ þ_x0006_§¿úÃñe69?x,M}_x0007_]¿ûûQ©_x000E__x0002_?Vr_x000B_PÆF¿_x0003_j$¨jO?ø_x0014_1/m©O?Ý¨e~ºNp?^§å2%{?_x0004_zó_x001D__x0003_!A¿4²2]ÁJh¿î´**Y_x001E_d¿_x0008_"IÝÌ?CT"SÐ?øeÅ@\7¿¦!BEE¿¯E_x0019_/Ìz¿_x000C_¹Æjç?L_x0016_Økî?_x0006_ò:Òë?5½h¦Ûíu¿aëª}_x0007_?.Í_x0005_V*x?#¬P!¿ÔéÂ_x0017_DMk¿__x0018_eÏÕdt¿8Ï_x0001_ÀhÏC¿_x0014_!Ù_x000C_Ô¦?ðÂ_x0016_bþó¿¬G_x0019_&amp;ç?_x0001__x0002_ùWR®u_x0015_¢?Ò&gt;0O_x0011_´¿X_x0008_. ¹¶¿õ#"¿zý¢¿&amp;j³YS¿·«ÚÜ¼¿°ÞÛay¿È}Ùí&amp;¿_x0010_n_x0016_Zm_x001C_?þÇÑ\H?µç\2¢p¡?_x0005_­¤ÊóNv¿IÃJì_x001C_u¿t¼ík¢è?Ôãèut?×wíN`?_x001D_­_x0015_³z¿_x0011_´8_x001F_6¿@ÄD^©Æ?HÈm?ve\?9ÿ÷_x0001_?+&amp;bL¥_x001E_?Üuk?ê|ÐQî{?_x0002_Ç~©ªo¿ñe_x000C__x0014_ã²¿_ë0ñè°?z3*\¿b8·äOFy?_x001A__x0015_¤mð£?PÃYÚ¿_x0018__x0008_°=_x0001__x0006_lÏ9?§_x000C__x0013_}Ò?_x0004_í_x0005__x0005_éf¿VÜÜ¶Ø µ?ö]ô.}:b¿_x0016_Ø"®Rö?ºO¦Õ_x0012_?1_x0015_*2¦¿´ÓïW_x000E_ìW¿Èäo?Ø¡¿þÐ!(yT¿Ñ)êÖä_x0008_x¿æõ._x0019_?)Ù_x000B_?.bk²§Ö?80Â 1¿Êê|ßU_x001A_?±»Î/ÒK¸À/._x0004__x0003_¶@ÓH_x0002_±Þµ@Ï	rYÜðÅÀûÀ¿à\_x0012_£ÀoðÐ¥÷ör@ðÞ_x0019_|@áMSõH´À_x0014_(µ_x000B_tÀ@/*_ßÖ_x001B_±@ëÄE~$= Àñ¼ÈÙú?³@_x001D_ÆÞ/¹@ñ¶@WgÀÀ5d~f_x0011_º@_x0004__x000B_k¼Þ¬Ëo@¢0ö_x0016_¥¶@±XQº¯IÓÀ A¹ê¶@û!ï¿ß»@E*}åÓÚÀä4éÛ¶ÅÀ¨´ÕÌ´@Kè_x0007_:CL@ZçYÎ&lt;¤À[_x0019_"2ô½ÀCì	_x0008__x0017_À@_x0001__x0004__x0004_ìN¶[òN¶[_x0001__x0004__x0004__x0004__x0001__x0004__x0004__x0004_ô_x0001__x0004__x0004_ô_x0001__x0004__x0004_ô_x0001__x0004__x0004__x0003__x0004__x0004__x0004__x0002__x0004__x0004__x0004__x0003__x0004__x0004__x0004__x0004__x0004__x0004__x0004__x0003__x0004__x0004__x0004__x0002__x0004__x0004__x0004_äa_x0006_v_x0001__x0004__x0004__x0004__x0004__x0004__x0004__x0004__x0004__x0004__x0004__x0004_F/_w_x001B_¿µLwA_x0005_P?FÇ­wý2?à}4nGA¡¿ÀöºíJÿ}¿îA_x0012_4ÔM?¾¥æ`¿n?:LÈ.ç¿ü¡ahùà?»_x001E__x000E_Bäè?_x0006_½O¯_x0003__x0007_y¿Í¨Ê_x0007_G?]Ñ¼ÏÎ?@íj_x0017_e²x¿_¸çó,?TWò_x001C_+_x0001_I?2I_x0013_P_x0004_Ï?J_x0001_T*OV®¿#´¯B¦'x?_x001B_úÍ_x0019_¥?_x0017_ Ø_x0018_µ¿1ê­ësö ¿_x0005_z¸[? p_x0014_¼::&amp;?_x000E_º¶v´Ô¿&gt;_x000B_Û»¿ _x001F_W_x001B_­N?Ñ2Q_x0018_5.¿._x001D_Ï¼Ð¿Z(ÕþÃE°?_x0015_µ4_x001C__x0010_¶¿pAõ×e?¶©Ò][1}¿7NY_x0006_-g¿_x0005_þ_x0008__x000E_h¢¿(£_x000E_ù_x0002_F?Ù¾yCC_x001F_c¿^&lt;èï¬_x0008_¿Vñ?©róS¿@{o´ó_x000D_}?$_x0003_6ÐÞu?ÚÏ¾öâ|?_x0001__x0002_¸ë+¿Ã	£¢_x0005_é?þ¡¦µ¬Y¿¯_x001C_Î«¿Í yÃ8¿o¿¤¨EÒ7©¿p&gt;þxsb?8|©_x0011_ÿt¿0Òª¤XR¿®ª¶¢_x001B_5¨¿!_x0006_s·I¦?o,l4t¦¿&lt;yÈ_x0015_¨®¿_x0007_wÆ_x000C_ð_x000E_`¿_x0003_Á_x001C_úI_x0014_¢?Ö#É-&lt;½¿&amp;©âc_x0019_¯¿ÌÀ_x0003_i?N_x001E_	&amp;Û¿_x001F_µ±_x000C_Ñ?%¯A¡_x000F_.?_x0019_Ì`{u¤¿îGJ_x001C_Ú¿Þ³À°ä¿_x001C_èTi¦·?ÃxÜ*£?¶_x0016_bn~gR?§³_x000C_.ª?_x0012_	:°J1?_x001D_RÁýia¿g¿£ý_x0011_t?åõìF_x0001__x0003_6¿JhGk°¤? êbû»§?T_x000E_ÐO8Ð¿Aì=_x0015_^§¿óh_x0018_¡X?|ÏHÁ ¿&gt;¶5Èan¡¿5ç©ºe¨¢?_x0016_ÖMì»¿&lt;+¾Fàh?3û»¾ôd?Úzä½M¿S_x0002_òë°?Y_x001B_?_x0015_u&lt;f2´e¿,çëÊ_x0018__x0014_?õáúÂ_x0012_Ø ?ã©À*NJ?Ø.:0¿$¿.ÂÒ_x0007_¯?ÐÒ¿?,®_x0012__x0015_Ë¿s¨À%(È?¾_x0003_u?_x0007_.tdñ"¿L [_x001C_a¿_x001A_ÐÁCØ?P_x001A__x0006_OãÑ?_x0002_°Ñ_x000D_ ?_x000E_Ár_x0004__x0019_t?rd_x001F_j¿_x0002__x0003_q*_x0001_¥_x000B_§?³ÃÖ2L¿mÍØ_x0001_ÜÃ¤?È¤¤*%q¿d_x0001_3_x0010_gp?Éðmí1£?¾ËdÑ¿1ñ°ã·¾¿÷Ò© g?ì_x0008_ó_x0003_Î_x001C_¢?##Eþ¿t0V^Óx?´0gÂ_x001E_?Û©#à(e¿8tx~JvÀ?_x0018__x0014_F_x001D_ê_x0003_¦?ÕÙ¶&amp;%Þ??_x000D_Û³Üù?3B_x0019_cA1´?Û¦(_x001B_Ç'^?ÏÈô_x0012_ ¿üñÃè_x0016_z?´ò¹t¤?ºc­f µ?­§øgúi?¯½c©s¿ÉÜ¹õU?î°Jxk?ÔÔÇ(U?_x0017__x000F__x0018_æ[¢?ø|_x001F_¯?µa¯_x0002__x0003_Ì_x0014_d?Ûd°_x0008_Ý5i¿W18¨i ¿T^_x0012_o_x001F_[r?&lt;wHçÑ¿¥_x001B_y?h_x0017_ð_x001E_ý?©å&amp;Ó&lt;?@F?~_x0018_½:?ÅIx±_¿ÓÉF0¿Ñ¸=6Q?ZHgo¿Þ\Y{P	c?úÛ"§dp¿üQêq2±¿$_x0019_D¦GÚ¤¿ìå=B±?~_x0016_¨7s?~?Kû}óâ_x0004_¿¹_x000E_¹µ?´ç¥_x0006_;È¿_x0019_KI(»¿_x001E_x_x0010_¢Ì}¿×¦_x001D_Û¡?Ê5jÿõ_x0001_?À_x001F_rØG,£¿÷«	_x0007_7Âl¿_x0017_Cº/¢²?&gt;	gct§?&gt;ú(Ý¡¿nìnµ,¯?_x0001__x0002_ãV^kJ§?èôÖCã¿ w_x000F_-)?¿éÜíA_x0019_gz?´»"Q~_x0002_|¿0¨Êt¤?_x0005_÷û½?m/wô_x001D_E? hhct?3/ô¯R£?{ ì´ÞA¨?ÑµÒ&amp;Xw?_x0018_ç44¥_x001B_¥?¹èå_x001D_?^q¹Z_x0004_?Å_x001A_G'_x000B__x000D_?_x0010_RljB¡?A54_x0013_Èt?uµ§|¿å_x0008_tPí_x001D_?_x0004_ÒÁþ±y?Húíó·t¿_§ÞG4(n?ù_x0007_="a`?uú_x0015__x000F__x0012_e?C-æÎ¿_x0015_¼T6c5k¿îfOÃH|?ÄäO[h2 ¿z-²#w|¿Xûð&amp;ý²~?S_x001B_-_x0001__x0002_e ?;öP+¼_x0003_?¨pôÃóB?Þq¯ýFz¿_x0010_ _x0005_ûñ_¿s³_x001A_._x0002_?£4¯1d(?XÅ©ü9¿¡É_x0005_¼_x0010_×§?RÚDk~¿F4_x0001_Ëht?X_x000C_á'Ï?QL_x0013__x001C_£_x0018_?ÜÇm'·Ò?1eýªØ¿åB&gt;_x0010__x001D_¿l_x0011_p_x000E_I¿©¿ÞÒO­¿S_x0007_7æç?=ÀßÆýn?1Ý(·_x001A__x001B_°¿:Õ5Z¦/¿Ê_x000B__Ú¸¿ÂCü§;|¿A\X@#!±¿@hãBö¿Ëãi_x0016__x0005_?_x001E_kÞ·¦ð¿T+piM¥¿nR¦_x0005_¼^¿Çþ:Ã_x000B_?¢|_x000D__x001D_A¯?_x0002__x0003_TUÇ_³Ì?6ø?P7[¿_x001C_ÙG~m¡¿EU_x0013_@_x0018_?UbåLÞ¿V&gt;r[ ?}Ôí~¡?¬À¥·}?2«XÈlç¢?F_x0011_w&gt;_x001C_w¿V_x0016_¥_x0017_{¿ &gt;×íqs?,ê_x001B_ºìbM¿¯ãK_x0012_¿ ÅAc#?ÔÁ_x0018_Â_x0014_vB¿­z,_x0005_?¶&lt;úN_x000B_¢¿Î+¶úÉR¿_x001C_5ù_x0001_ü?_x0016_@r°,u?=«ÝªaðT?zª_x001A_¾êd¿_x0008_ ,j?Ø&amp;Þú_x0005_??_x000B_Í7î_x000C_ô?ÖO°Í{_¿@_x0019_~@Q&amp;?7A_x0012__x001F_Ü7¥¿_x001D_|G¬8¿à¸}Y]¡2¿r±Í_x0002__x0004_Ð;V¿ÕZDÒ¬e©?k_x000F__x0006_4«¿ÍoþEû7?âe×µ0?úSÑÒÖ_x0016_y?Þë&lt;ÂÇ¨?Òñd_x0003__x0017_¿lH­ëâ?°ÿüLÖ;¿A_x0018_ìhEg?_x0006_PYu_x001D_?Y _x001A_6â_x000C_?_x0016_ç_x000E_k¿ Só_x001F_`ÿ?Jé«Ô,dv? _x000F_»õ[,?xÄ_x001C_#Ó&lt;t¿Ò_x000F_+ýa¿¤c$OQ?øQ¼u¶³r¿Ùÿ_x0018_òË¢?_x0006_~¼-ä;¿û*ç _x000C_?áÃ_x001A_ÄT	?T¬Ù)_x0001_¡?èÑ-à_x0005_³?ù­áGMu¥?-IùQ=_x0016_¬¿_x001A_°2·_x000B_H_?K`)Ê?¿2Xë_x0002_ÛCy¿_x0001__x000B_ò@_x0006_A*_x0002_®?Sø0=_x0016_¢¥¿ðÍ¢:¬v¿«*¥T%T¿ÒhÉå2%?É_x0004__x001C__x0007_?9_x0008_ð&lt;5!¿¹U_x0010_î?uÎ]'{¿Çuû¼_x0004_Æ?Ú£Ý56?Øì&gt;ìÑ¦¿ÑÌpç¬£¿G_x001D_IñH­?R_x001A_×Ò¿æ÷Ú_x0010_6_x000D_?Q¼_x0013__x0011_£¿]vð_x0015_D¤¿_x0005_[._x0003_ô.?óô¨_x000D_¬¿s_x001A_ËVC§?J_x0012__x001A_dê¢¿ìù:à_x001A_?ô í&gt;æ¿¨/Åà+O¿tháÁ_x0016_¿IÒ_x001C_:_x0013_»¿_ú\â¿xÆvÄµ	{?:b%¤ª¿Bò_x0007_§Öã¿xÆÔ_x0005__x0006_çd¿øQvR¥¿â_x0015_â}¿Îü¾É_x0005_?!æÐíæ?HÀ_x0006_ã@/H¿_x0011_ì¡«ë_x0002_n¿cbI²qÙ©¿Vçí_x000B_¿ò_x0005__x001A_©_x0003_Ã?û6Àl!_x0008_p?§Í	ÅU¿RtýÅ®z¿Ð_x0007_0vOø¿£Î½1:?ÕxYä¿åÀP?¦QÐ¶ÈS?)jêí_x000D_ ?¨·aÐDù¿ÖUÞ_x0002_¶0¿,A_x0001_ªY?ì*îE*¡?F_x0010_¥x?êaìë³h[?'Ð_x000F__x0018_©ä?`VßºÒw¿Ä_x001D_*­¹»¨?ë}eóëb¿q_x0004__x0019_ìLÒ³¿ú¾&amp;a?[¦wÍ?_x0005__x0007_Ê_x001B_^Hë¦?Asì	î¿ó_x0004_IdDr?Å?&gt;_x0001_÷ª?JÎ·6¤?_x0005_yNËÿù&gt;ý(Ò_x0002_^?Ï_x0012_ÞS?{"äÎöèj¿ÜQ_x0001_µ/?_x0015_Ëôý\µ¿í¨Íty?rC©¬_x0015_?g_x001D_eÌq?\Ãx_x001A_â ¿_x0004_|LÎÚã?1\ÇÎÎ¿¼¨_x0016_FÝq¿_x000B_u&lt;Øz?¿ºIìLîú¿·G¢·¬?W5ªjzÔ?Éü?_x0014_ ?pÖ	Æ_áu¿\Ct(öA?ÀËË^?_x0012_oÆaê_x0006_?Ì^X	g?S_x0017_IãÉª¿_x0014__x0003_²Ù©Ã?Ò¤|_x0012_E?_x000E_Xè¸_x0001__x0002_?_x001C_s?þ»Q6?ë{2Ùäv?XEßj°å?ö²«_x001F_c?ß²fñ_x0017_f¿"cök4¦¿uÒkÀø×£?A_x000D_F®¾?3kO£&gt;¿Î¶£ý|_x0015_¤¿_x0003__x0003__x0019_Ï?YGâÃM¢¿HÎ»±¿Äó·Gd¿bWÁE°¿Ù0%&lt;¿.2ü¹a?[=òý&amp;¿b ûAÄ5Y¿Ày¯0¤¥?ël".ë? 4e2úú~¿Ëk5¬ª?ÍÇ¼Ö{¿Â¼¥ ¨¿._x001A_UB%E¿ø_x0006_ô»_x0004_ã¿Ê_x0014_?þó6¥?yå_x001D_Ï_x001C__x0013_?6_x001E__DU¢?!V_x0008_áù¬?_x0001__x0002__x000C__x0008_r_x0016_N¡?nÀÑßµör¿¹jÍèby?;d*0xDq?gF31^»?_x001E_R¯N°?ù&lt;¢ûëÆ ?RYv^¿Ë&gt;ÞÍé°l?Iê0õïÌ¿â_x0010_ÝÏºq?ÜV_x001F_äâ!?dámÀë?û³GK_x0010_©¢¿£$ÎGJ?q_x0012_ûY&lt;¿UÆùÕúñk?äÆX?åÉZ?PZ_x0002_Hj?ÙÔË1?N¼Ø_x001D_¶Üv¿qT_x0013_gkn¿$e_x000E_4^¿aç_x0001__x001B_ê ?â_x0014_3!Ã?&gt;»_x0019_é,¿gn¨Îh¿¬MW6æ°?Tõçb¿{Z°¼% ?Õy_x000F__x0005_¿n¢íõ_x0004__x0005_p{?H_x0003_àd­ú£?öyq)l_x0019_?ØDgR©?k#sÉ¿àn_x0003__x000B_ð(¿0f²³½_x0004_£?Fà_x000B_â^_x000F_¿_x0002_jàR¸å?S_x0016_Ìv¤?9£áJ¿×°O²&amp;«?_x000E_(Iè3v¿¼_x0005_oyà¿a¬Þ¹_x0001_'?Ir_x0010_Ø~ ¿·A¥_x0015_F¿ºpí¦5³¿_x0018_¨ªx¿x?Ë#r¯i?FI³Ùzò¿¸Ñ_x001D_ftÔ¿ì	æ¯Dîy?Ð_x000C_&amp;÷þ%?Ã_x0006_×N¿Iè54Å¿cÃ ¦??¦`{ª?_x0015_Zlß¦?¿	cÎ4¿Å?î3?÷_x0011_2Æ«£¿_x0002__x0003_¢Ó;µ«?È0AB_x0013_$?ñþ24_x0006_¿[n5×_x0012_b¿É:_x0017_u»_x000F_¿M¸_x0016_ã.á¿§f_x000F_J»¡¿#Þg3Õ¹¿¿¢ £¡?_x0001__x0018_ã_x000C_á¿åLnÝc©?ÿ_x0003_²#Þ¿f¼ÓrYE?._x0011_Åª0_x0019_§¿¼F^N?Ï øØ¹¿æ®÷Ãviq¿@_x001E_Àµé?	1w?_x0016_Ò#óÞj ?FØ_x0018_S¡3;¿S:¯ÛõÄo¿ÏèÚaÍ+¿3m®þV¿_x001B__x001D_*v\_¿déZ\_x0017_q?â_x0015_î²l?¯÷Gó§P?¶_x0003_c?P_x0017_rò~¿]¾6yc|?µúz\_x0001__x0002_îw?s_x001D_v°_x0008_~?À_ðà¢?'_x0013_Ïo¨?J&lt;wãs¿«õ9_x0002__x0012__x0016_¿d§ÇrP» ¿o¡´b6È¿­¸¶e~_x001B_£?ßT_x0017_Ì~¿³ND)ô¿¡_x0012_Û&gt;Pà¿:Q²Yq'x?&gt;á$^G6?F|þÛxq?»_x0007__x0001_?TK¯¯Û_x0003_¿gnüæ?_x0007_öíJM?_x000C_ØmÂ_x001E_?_x0003_,·:Ã0¿Ø_x000D_FÐ°u¿uá7Ï)u?G[5$ñ¿_x0002_ÕGwÕ_x0005_?«ñyÓþs¿÷¬ÛF_x0017_ó~¿1ÏÛ]é|¿{(¶N_x0017_¿ÝMd?H!Ô&gt;Èe¿¼&amp;Ö7×¿_x0001__x0002_ìÞöK¿¹¨Ä²_x0017__x0005_¿ù_x001E_#_x000D_ ´P?¥_x0012_:Þ¿·xýû?SI_x0016_PÛë?h_x001D_ºi{?(Eê_x000D_+¤¿ÂÝ&amp;8_x0014_p¿_x000C_#§(~?"ÐËss*N?4êf_x001D_êI¿&lt;Ëq@¿&lt;9®_x001F_¿Öip8ù¿¢Î&amp;_x001F_R]v¿f£9_x001C_3¿aUª¤¿Ãï L_x0001_¿®}ÿkv§j?.¾³zîÆ£?\zÈ_x0001_¡i¿è"d_x000E_ ìl¿ô\ ê@?r ñ)â¿fZ_x0008_à¬¿´_x0013_D_x0007_M?n_x0013__x0013_´òf¿ÉR"±v½_x001A_?^¿pÀ¸B¿èxn_x0015__x0018_p¿xPÍç_x0001__x0002_À_x000D_ª¿ç4Nk+¿_x0007_8 ¿ ¯E_x0008__x0010__x0003_?ze_x0004_Öò¿&amp;_x0002_qã}à¿â±,&lt;?[©_x0014_y³ßw?_x0003_pÇ9Zr¿ÊÕôá?_cNßy¿)*åÖ~¿¨(µÖ(w?¢	¤©%?0_x0004_§"ùÛ?_x000F_=À­?Õâ+æ_x0008_Êq?à_x001D_ß1_x0016_¿Ô«_x0014_ë°_x000F_¿U&amp;8²;?J#eüd_x0010_¿É Z£	u?i8QÀo?ö*\?2 j¦Ê_x000F_[¿Ïõ¢_x0006__x001E_v¿ûjÚ._x001A__x0005_¤¿ÒpwÔ,?å¼¸PÎ¿ ?ëég)qbu?ô_x0017_Ú:K\¿íÍ¢b5:?_x0002__x0003__x0012_I*!çu?à_x0019__x0008_É¡?ç_x0019_Õlý¿_x000E_5Ï_x0019_C¿î3îø?V;½_x001E_Kr?E²%FQ¿_x001E__x0004_¬ªb¿Õ¶z_x000F_y?`ùg_x001D__x001D_d?'=aÑQ_x0019_?ª__x0006_Î_x000D_+¨?y©øG~Ð?¯¬Gb0k¿&lt;]#A&gt;­?ªF018ê?Ó_x0003_¶RF\£¿_x0013_êçv Hh¿ÂV ½[?_x0011__x0013_7öC¿ð_x0012__x0001_?ar2?ùKÑÒ~Z¿_x0012_ã¼â¿e83Ðþ3¿lR_x001A_Q+l?O2_x000F_^èª?{¥îCX/{¿T$#|ñ¨¢?ýôG;g¿ÏîäÒ'ó¿_x0018__x001C_Äía§¿@õ_x001C_ã_x0001__x0003_.Ë?8._x0014__x0002_íc?IÃC0_x001E_¼¿óÝ­~_x0018_£?â(&gt;Xý?'6I_x0005_U?&amp;Á_x0012_RV,¦¿"m(úMhR?s*_x0013_ãÝ¿ÂâÊøk_x0015_?UÅ{_x0004_6¹R¿L*_x0011_,rÅ?J?øs_x0006_?_x000F_Xåew?|}Êgÿ¼?Õ(ÞÔ}?_x0011_v7Hô¦?ÐZµLMF?_x001C_£-+¡¿_x0011_|º_x001E_Xb¿ei/_x000D_?¬¼?¿6y?²¡_x0018_ÆÙv¿_x001C_=t_x0018_ïX?8Gi}É2?Ü_x0002_ó_x0005__x000C_)¿E¡ú_x000B_z_x0004_f?È2_x0002_ûÐÁa?$_x0017_:ó{?È']+_x001D_ÓZ?¿Ä¤_x0003_¢µ{¿_x0007__x0008_Àu3µ¿_x0001__x0002_:'_x001D_z\¯q¿áéB|e¬¿_x001E_N9_x0004_ma{?¹H×-YÜ?Å6_x0004_ÀÍÄ?Ñèô]ÝI?æsrZ¦M¡?Bú½Ußy¿W_x0016_¯ÿÃ¢?;ì_x000E_Ýc¿CüÖz?I`¦lÌ?,¯ ÀÎ0?!å×_x0005__x0015_6¿Ú'|-º^¿__x0012_£øD?26Âÿ?{&lt;_x0017_mÓj¿×dËÊ£û¿²N_x001A_ùI}?õían¢k?)'æ9hX¢¿²ªà»*¬g¿¨×f«?¨Ù_x0011_x?óQ$jÝ?¸uØR4Y¿_x0016_E[¸'¿I_x001D_H¶?E'#Ô¢u?w¾,"V?Dû*i_x0004__x0005_)2¿&gt;÷îÍ¿»àÉêÌÄ¿ÅwoÏeÿd?&gt;}_x001C_æíÓ?_x001B_9°_x0015_Ò£¿õIGp½_x0016_?Ý½_x001D_iJ¿Ø#X/çûf?àmb_x0015_ÿÐ?§0_x001F_½'6¿_x000E_	ýðhR]¿ñ_x0003__x000E_Ð+¿ò7°´"q¿9Ïü_x0001_ûn¿Wq't?vÉ­u¹S¿¿ì{Ïöß¿n©¢}t|¿î;ÁÙ¿%¿ß1)_x0003_N?_x001B_C_x0006__x0018_üá¿((Æ_x0015_Ñr?Æ_x000F__x0017_öØ)?¬GaÓF¨}¿_x001C__x0015_=_x000E_Âr¿_x001D_iØR¬?N_x0011__x0013_Ï6£}¿aÀd6W¿Í_x0003_¤«o¿_x0001__x0002_©äi_x001E_¨¿_x0006_Ái_x000F__x0019_?_x0001__x0003_8z_x0004_37_x0006_?Ä_x0004_01y|x¿áîD®_x0001_ah?½ýV?®n_x0017_ßhÃ?ËwFÍ[~¿ÏY\Z?G?pÞäÅ°r?_x0015_[Iih¿_x0012_ÏíÎø¥¿_x0006_&gt;$û¯¿TOÒü¿Æ¥xy_x0005_Ä¿z½TígÜ¿+j@µº4a¿8æ'éó¿äp©Qû_x001D_z?aº`áiR£¿Dm._x0002_)h?&gt;_x001B_!b,¿c_x0002__x0019_&amp;:¿-ÀüÃW(?¡ì_x000C_j	¿I®Xç_x0013_ä¿úÓaÊß_x0014_¡?Þ&gt;_x000B_Ut¿1_x000C_»Z+r©¿Ñøáüd¿:_x0008__x0001_C{?J;üÆòD¿ËÆÃT?ÂÐªË_x0001__x0004_vò¿&amp;¡#@	¿¿ý¦êâ~X?:_x0015_­i;n?_x001D_ÊYëy¿$_x0005_÷ô)ó¿wé_x000B_XÙb¿_x0004_M+}?ÖÚ_x0016_f|?ºÞºÔ°Õ¿ðÓh^?ºF®AJ_x0016_j?ÌÇBZÐV?he¿ puî_x0004_8w¿hîB-á¡¿º	ËÐÿ9?ôHÙ_x001C_«p?(IPóÎ2?O4+Ó?ÕÞ7Æ8h¿ô3ÃXG?¥ú¿=·¤?_x0001_a4W_x0006_?_x000F_Ù7Ç±¿n­;×Üp¿_x0003_ú_x001D_f_x0003_¿_x0007_&lt;Þç´Õ¿V*gG-?Td4(@?ÆÖ¸µ_x001B_­¿Oò$c²_x0002_?_x0001__x0002_J52±?4èufÈ_x0008_?àn"bú¿_x000F_ër} ? í_x001F_^ ||¿älzl6t?Du:Xé¿ÿú'cUa¿_x0016_kü_x001A_.?$_x0017_51­bC?§_x0010__x0005_´.I¿Û¢÷Kë?,ÞT_x001A_2p?÷_x0007_ûê&gt;j¿_x0014_ü:%?Ã	\;ä¢¿ô")Zd ?	£Õ¦	k{¿8ú_x0003_î_x000D_án¿¤1I¶_x0011_ ¿¦S&lt;D¿*?El­Øz¿¾_x000F_øß?Ð¼3ÇSç¿.)Pª(ùb?³GÃOp¯¿£¿y­º¿_x0018__x001D__x0019_&lt;.?¡-M©_x000D_}w¿ø¥Ï}p¿£¶ë:w=?C_x0015__x0001_Â_x0004__x0005__x001D_\¿Õ¾Á§ó_x0018_¿&amp;&lt;ªQ_x0002_&gt;¿ÜÁLõgZ?ìN_x0002__x0017__x0010_`¿«_x0006_TàÃâ?Üp3èëÚ?!{tN¿ÜDª_x0003_æeU?àl\c¸%¿%Êè,L¿gCõ\¿¨õ_x001E_æü©z?VH½|Kfv?¾lþÃ_x0005__x0016_¿è_x001E_÷ª!]?µRN¨ ¿_x0017_CÿïÄ?]Ì«Ô(²¡?b+_x0004_ÿ7¿_x0012_)_x0001_­ôÛl?È±²¦?Å?tñà­p®f¿·T·5¹¯?¡_x001E_Q×ºØ¿À¡Á8õ0 ¿¼k"ý_x001E_?XU_x0017_¢ß¿_x0017_~ìyÖ$s¿¯Oe·f?Àðí_x001C_3ò?JÒ ì?_x0001__x0007_Ætuëªt?®ûý_x0005_Q¿_x0016_D_x0012__x0012_?[_x001F_MWJ¿{¾§;n¿_x0013_ê¦.^_x0011_?høöuÔ~¿Ø¿.Ø¯.¿¯ £úMÇ¿ÐÞËµ_x0002__x000F_¿ÞãnðD¿ñ_x0014__x0011__x0006_×|?Éî ò"Ör?YV¡¤_x0015_§¿_x001A_wÌc ã¿Ê«H_x0004_c?äª!º_x001B_°?&amp;®Ô4M?ÆV¬ÕS¿ûß_x0007_/_x000B_Í¿Y_x001C_p§_x001E_5¦?_x001A_ÀÃè_x0017_?zû²_x0002_"`¤?ôÅâ_x001E_|?× _x0008_a§¿_x0016_ñ_x0007_)î°y?¼6»î»j¿ö_x000F_Ë-ê?½F(_x0017__x0002_Ýt¿8¡_x0003_}_x0005_¿^M_x000F__x001A_@i?&gt;_x001F_¤E_x0001__x0003_ô?_x001E_ÛéÍ_x0019_ºd¿Z_x0012__x000D_%¯3?i3eU?È2åÍr¿×j1;_x001A_l¿â¶Ñjëª¿Q^_x0005_e¢x¿_x0018_.êV¿vSÆnn¡¿sU_x0018_tÄrm?_x0004_þìs¼*¿»_x0002_:*Ñe?¨o|­?×_x0011_ñâ`?_x0008_üìç¹Ü¡¿P_x001E_j?h1¥?xÙj_x001A_:¡¿¦y\ ?`?µÜþ;à_x0003_t?µ­pxy,z¿úþJíòö?´Ñ7_x0016__x000D_D?¿+YBï¶{?*ð2Ñ_x001F_#?Çz_x0014__x0013_«å¿ñ_x0013_ìÁ?H¯°(&gt;¢?þ"Uü®?Dl¦ 2?d_x0007_´q§?kÿ_x000F_?_x0001__x0004_ûs0ÂÕ¿Ì__x000D_	V?@Á_x0006_?Ï_x001C__x0019_0È¯¿á_x0014_ã_x0005_¥¿ÿ{¨¿wG¿úo1'Íw¿¤û{;Ð¿ÙªÑJð¬¿_x0015_iGM¿ìU_x0015_¿),i¿ÙOû_x0003_ÄÄa?åÞ_x000D_?8?4xÛÒ_x0016_¿Å£3,+d?-³hÃjà?×_x0019_¦åP_x0007_Q¿Ì ¤K®_x001C_R?X&amp;Ù·þ!¥¿E|_x000E_ê_x0013_ ?R_x0002_°b(²?6&lt;8_x0003__x0002_&gt;l¿	ÑØÛ,?¥}&gt;_x0004_+]?_x0002_ÖK¿q£_x0003_ùò?É÷£#Æò¿ß»¤ÎSÃ?öµÃÐs?;_x0011_#H¼?ô+Óu"ª?¶_x0015_fj_x0005__x0008_È_x0004_¡¿üuø_x0004_Ú|u¿é­q_x0006_ÔàE¿_x0008__x0003_O\B¿Ô`_x0006_I]g¿·7¢`_x0019_©?^_x0003__x0008__x0003_Ì¿Üc²~Þ/§?_x001B_ëdÝF³?Lä_x0006_MY-y¿k"ÒÁ´?ì_x0002_ï_x0010_£Ì¿3_x0010__x0001_Ô?:_x0007__x0003_·=G¦¿_°W¶Òwt¿òF_x0007_:_x000E_¿±;ÔÍs}?õ¾å_x001B_Ã?-ý6Útìz?¥$Ê´i3o?/s·²z¿ôÒî&amp;_x000D_+?¤zNÏxa¡¿%PÂOÞ£?Ì-jV#?ýí=JE±v?Rç-¬¼?´_x0007_f_x0013__x0001_f¿4ãz_x0001__x000B_?Äe9ÓBü?°E'*q3^?§^Ï _x000D_¿_x0001__x0004_|U_x001F_»_x0014_¿é~inÏjs?¢=Ç_x0014_!¢¿Tý._x000B_n:U¿ÿ&amp;ïùÈ_x0013_~?ç3'W!³¿j[IÖr¨¿ê_x000B_"|¿Û%âÏ_x001F_ìq¿ì¢_x000B__x000B_??¼à­É?|Uà[`¿Ç1·ÄY_x0019_T¿¤L_x001C_¸à¿÷Ça.mf{¿îm§ö­_x001F_?;Wöo¸¸y¿J·_x0002_PJv?÷ÑÞÉ}¿I%õõKy?ð_x0007_o_x0016_ÅN¿êx_x0012_Î_x001F_?Zô_x000F_:.sr¿!øä91_x0006_}¿Ùið_x0003_©_x0006_~?(WûXÕ?ÜaðXç³¿!´Ù£Å?#_x0015_1Î_x0016_´À.XjÌì§À?«î}_x000B_±Ô@WEñ_x0003__x0006_{&amp;®À%_x0006_d·@ARÙ®n¢ÀýÖY-;xÀ+Ï¦±°gÇÀl÷»çàö¥@_x0007_´\_x0002_¦PÀBÈN_x0011_¾ÀZ©ë±t^yÀÄÀ)ìx¢@ø¤ÜBÏ@_x000B_Êµe]¢@Ä_x0005_üÀ_x001A_·À|-4m¹IÄ@ãYGÀnÐÀ¿RA¶À2 Üþ%/À°	©W_x0008_ÐÀ_x0004_Ï !4v@-Á_x0008_ðÀ²Ày â_x0001_¹¬wÀ}P¡¾_x0007_ÈÎÀ~ß=1WÌ@j÷½Ý«ÁÌÀÂî_x0018_ß²Àz&gt;ÝSkÀXÅ¸{,ýÆ@ _x0019_¼ú×¢±ÀecñÕÙÅÓÀlA^wÑ²²@ì_x000D__x0018__x0014_ªÀ~7T_x0007_&lt;¨§@_x0002__x000B_:`Üy½@³¼Ð|Í_x0003_ÊÀ_x0001__x0014_ÜCÍ_x000E_­À¶_x0008_ÖÀ_x0005_	¾À9üdêÏÿÝ@þè70P×È@ëYQiùfw@¤HðP_x000C_¥Ð@hvõ}_x000D_"§@ëB_x0005_¡$Àø(¥\Ã@A_x001A_¥)B&amp;¿ÀA)¿NÊ@¿Ö_x000C_X.þ¨@â³üïC¿ÀÙWM_x0007__x0004_ÎÀ_x0019_ä_x0017_ªK@Ø"_x001B_NÅÀ«!oK6*ÆÀ®õÚ¹Ç@ÿAuªðÀáÀDED_x0006__x0015_¢@_x001F_ xG ¥@ÍLL;µ_x0002_¶À_x001B_G~U°@ëð_x0010_ùÖº@Ëª_x000B_Ö_x0011_À­,Fã¯@c£°_x0015_kÅ@XÃÓ÷ÅY±@_x0004_Y_x0005_Ón¦°À+zü_x0001__x0002_ºÓ@µ_x0018_5^S¦@;K±Û +©ÀÜÖø÷¼@?ÄeåÃ~@x=ËS¿@ÁÀbÒz_x001F_Ë­²ÀÍ¬¹ö·@ 0rù¯Á@=°g7"¼@Iå_x0001_X:@÷_x000C_·Ö¯¸ÀëÒÀ5ÉMÍ@Úø åNÏ¹À_x000B_3ûvgÊ@Ýþ_x000C_)_x001D_ÍÀTÛs_x0017_òÛ@_x001A_UæÂahÈ@ÒUô¹R­·À_x001C_ë¹NéÂÀÙ×ðE_x000B_@=&gt;_x0001__x0008_Ç@ªn7l©Àg8/_x0018_¬@IË«3À@®,?|_x001E_¦À_x001F__x0006_¿îä@WáÃ;V_x0007_Ì@Ç¡ÝØý§@·NTnT´@ÝXÝT_x000C_­Ù@*_x000B_&gt;_x001A_,@_x0001__x0002_ÒDÄÀopÄÀC¨ÄV_x0019_9¶@Ú¦Ãë_x0016_±@D:#»Tª@±0¿ß6@ZýçüH_x0001_Àax2rÓ²@]â_x0011__x0013_4w@-kUîÊçz@}G¸ù:XÇ@_x0011_ÂÉçBÀ@ ¹ZÝ@A_x0007_À7Àì®ÞÄÀüÕ¶]&gt;W@ë_x001D_uG=cµÀ	É·&amp;j&lt;°@nq1µ@|°_x0013_íÿ_x001E_¥@ç_Ùþÿ`@f½Î$_x000E_]·Àl_x0018__x0015__x0017_¬¹ÀQ_x0007_Ç})¸@¯5wxØ¯¼Àp±Ø[½4@_x0017_NV¼_x001F_ØÀÊÎ9ª¦9µÀ·_x000C_»PùÊÀ!_x0015_û_x000F__x0011_NÖ@b[Õ(';£@£Áýÿ_x001B_/¸À:iXÙ_x0003__x0004_?Û@È_x0004_Âñ_x0012__x0007_±ÀAñ4­_x0003_\°À¨)ÒE_x001D_²Àøëny´Æ@Ín[)_x000F__x0014_³@jH43aÈÀ#L,ÅHÀÚR_x0010_±×@_x001F_h§Á7Â@_x0014__x0019_&amp;G·ÆÀö}ÏÔ$÷À@ÆZ_x0011_±_x0018_ðÍ@ßä}_x001B_Ís«À h_x000D_~ÀÏcÀ«Rí¶QÉ @_x0002_»öÓ¡À_x0011_qÈW«@_x0019_qÄ¨ô/¾@ó÷±MÆ¹@c_x000C_S't¼@o¤,òÈ@¥MY_x0004_BØÎ@¹ã¸Ý_x0011_¯@DZR!_x0017_×Ê@_x001C_ ð3ñ&amp;º@k_x0001_¹Ô0r³@­«¤Ý½³@³]NòÅ@wh¹Ól@_x001E_b»ê]Ý­ÀÝE	D_x0014_²@_x0001__x0002_4Ù:-V @_x0005_Ñ=_x0017__x0012_Àäáæ§_,@&gt;P¹=	@¾_x0017_ä{gl@H«OÛ	¬§ÀÉD(ayLÀ.¦²Àû¡@	§F_x0012_nÄÀåÙÁÜ.¢À÷pÏM£@(fÏ|ÙÄ@n­©¢¥@¿»V_x0019_h@"&amp;Âç´ À0ÊÚÀJ_x0002_²À¾ìIÃÓ±@4§öÈøæ±@ô/ÁË;Î¾ÀRñ¿ìrPÎ@_x0006_@ê(W£À"ý U_x0001_Ó½@7ÏjSëF®@tçÓ£¾@==Èe_x0005_½@_x001B_R`öÃÀ?L_x0017_j_x001E_¬À&gt;°Z ^ÐÀÑ_x000B_NP£¢ÒÀõ_x0018_aUeI¦@£Qüp§@_x0017_FÆ]_x0002__x0006_ÌzÔÀ¼SÕ_x0001_ðªÀHÄ_x000B_-è¶À´_x0006__x0002_ã_x0004_´ÀÎ_x0005_·­ýÇÕÀu4Ø_x001D_x®À±ô4_x000D_Ä-Á@?æË)Kf²Àm_x0001_7D__x0016_ËÀaáZÀ,Ä³¬úØ¿@øo øÞÓ@z_x0004_VÊ¿@_x000C_-P_x001F_ÀaQX³CÆÀ¹ý?O»G¸@R¡_x0003_®ÈZÂÀùÉ_x0001_¸_x0005_Å@_x0003_¢_x0006_?ö¸@*âZ²Ì¢@/ê_x0002_£¥	È@F\X?ááÀ#Ê_x001D_KÇ¡À÷_x000C_vÃ¹@j/s\ò®rÀ±¹¾4Iá¿À]x2_x001B_j©@¡ÚygÀ¿_x0013_jWsÂ@w_x0013_|'ÁñÆÀ(/ÑÅí®À_x000D_QÈÂaô»@_x0003__x0004_±_x0017_sÃì@htÛ_x0013_ z@û2ð²c§ÀþD¾_x0013_ùÃ@=	¼_¹c@/ÊémthÂ@BûMGò³À»WÜ_x001B_©äª@L_x0006_m÷úÊÀ9"{e ¤Àâå°WÀÜç¼E|À ÐyX§%Ð@Ð¼»}ÑÀtx_x0010_(_x001F_ûº@´_x001C_È1Ã@¢1ô_x000F_ç@d,×¡Ï@=Öè£_x0003_·À1gxïå½¦@0ú/ªç²aÀl`Z_x0012_Ðà@³ã_x0015_©B=±@¬X+\O­@LtS¤và¤À; _x0004__x001A_(¸@´X_x0002_lÖx@ _x0001_Þ_x0018_Â_x0007_R@_x0012_Ï5dÂ»À1Æ.¿ï¨À7+®&gt;w»°@z»*=_x0001__x0002_äÇÀ?êóË4²@¿¹_x001E_EÙ­ÀÀ\×FÁÖ}¹@ò_x001D__x001C_y=ï¶@Ðã¹_x0006_UÅ@_x0003_q^0Ø@½4_x0018_IË@Þ_x0015_ÖanÛÑÀûaÝ`ã@Ì,ýQ_x000D__x0005_»À_x001A_örÚ&amp;_x0010_ À¼b0_x0014_Ó@m_D§_x0002_ËÀ_x001E_ò¼:C^³ÀÜo&lt;TÃ´ÀÒÚr)9ÍÃ@³w ÐÅ_x0018_Ä@º;¶gâÁÀUÅ+_x0012__x000E_´@©9_x0004_LC¡À_x0014_Õèª_x0005_Á@:âù±aÅÂ@ßÏíc_x0004_ÍÀ§-i5Á_x0004_ÉÀ¨U}mÒ@_x0004_U÷\°±Àa·_x001C_íø½£@_x0002_/aqºÙÈÀÍ#	ûýÄÉÀ._x0016_;_x001E_bHÁ@|³ß ÒÀ_x0001__x0003__x0002_*_x000D_íÍ@vÁT±k_x000D_ÈÀª)UN&gt;Á@+´_x0017_wÀÀoÛ((xÑsÀ¬yDÐºÀNÛt-Æ_x0016_¹À_x001E_3p_x001E_@ªÀ?9h´0¡@Åëå!ðÐÀ±jÙJ¹À¤`uo¯j±À=ä} ­Ë¬ÀypP~õ÷´ÀtßÝUY¤@oLäÚ_x000E_º@_æ²üÀnÀú&amp;[«_x0014_Àe­öAoÐÀØâ"|¡¬µÀ¾À@âcfº@é©x_x0001_¬b@_x0018_C^_x001B_ÀÀWÔBãö ÀÍî6Å)kÂÀß_x001F_J²M¿@Ò°ÔsTv°À_x0019__x0013_èÇ_x001A_u@'_x0004_Ksy_x001E_«@2ØK¶_x0003_¾@b¸k6½À_x001A_lpp_x0002__x0005_P!§À2l_x001F_{_x000F_©Â@4sv»¹IÆ@WW_x0002_¢cV@_x000B_§qy_x0019_m@iøÎáè»Á@ênÖ©ïJÀc¨à~4sÏ@_x000D_óã6À_x0002_e!N4ÙÀ¡tÃ_x000E_¿û´@ôb_x0001_8¯òÂ@5=aÀ¢$Í@#_x0004_é_x0003_¥ÀPùØQW:@_x0006_92%Ð$Ñ@Ô¶KÙ³É@A*Á§&gt; @)&amp;p3êZ·@rç_x0014_èe¶@¡°ªâ_x001B_ÀUòòøe¨@¨Zk_x0017__x0014_ûÀÀDèàUÃ¨@¹òìùÀ@Ô¾à)[Ã@én^mj¶ÀNîdàu°@ï_x000F_rAÿ_x0017_ÄÀ	Ìzä7·Àiµ*¯²½Àª´_x001A_9_x0003_ó«À_x0003__x0005_µ(Ú­ï)Ò@_x0008_ùÖ_x0013_®¯@2y?_x001D__x0015_rÄ@_x0006_MLøÒÀ³UÈß³@å_x000D_?F*¯@±×3(K®@íecô6»@¬_x0015_YKQÀÀ¥ÚêD6Ã@Ib_x001C_ÇIQ¬@ÍðñÐL@_x0013_Ë¼îÉ®@ñ]¦t_x001C_@üq:îõL¹@z¼jÅ{Þ°@ |_x001B_Eç_x0017_À³ß²_x001D_&lt;ÌÀ_x0001_Å×;É@e^äËJµ@:Æ"YÝÃÀ­ñÄ½ÉÀ_x0019_¢zF»»@ã_x0019_õ.BFÇÀ0þlÖÀsGø¦xÉÀ¦¹._x0002_µÁÀ_x000E_1E_x000D_9³ÀêÜ_x0004_WçÅÀ@zº ^p­ÀtÁý¾1_x0007_À¸ÖR_x0002__x0003_·Ë@4fdqJ·@²Ï,a²£ÀÕ_x0016_29³@ä/ðÇâ_x000B_ºÀWëÅPÏÀ:Aó¥aQ¼ÀG±¾?+¥¯ÀéÚ`ÐùÊ@:)ò1HW½@]à¦_Ç@_x0007_&amp;o)lÒ@¶?ËÕ%_x0001_Æ@51ßc_x0015__x001D_ÀÏ_x0008_fÊÙ_x001E_¿@¨&lt;_x0014_éêô@j¸/µç¬@Ó9_x0008_»_x0018_Õ@=±²FUÅ@ì¨U_x001D_æ©À¼_x0010_&amp;Å=@&gt;xA_¸»Àç&gt;Ð&gt;\@íîÇ±¯¾@Í3cj_x001B_µ@çc½YºÇÀ6Õ¦âèW¼@A£*´WdÃÀÆ_x001A_Ð¼`Ä@^Y¾í!_x0008_@_x0006_U½W¿_x0017_¤@Ûi´AXè­@_x0001__x0003_ñ_x0007_i}_x001B__x0012_ÀÍ_x001C_µ9_x0019_WÀhÏ¹+»Àáààø_x000E__x000E_Å@¯j_x000E_ZI²@þÇ_x0012_§2¼À6?_x001B_À_x0014_#9_x0010_}Õ@_x0011_Roä#°Àû_x000D_ÔQÄ@í«ç *ÂÀ(¸0/¡@C_x0003__x0006_¦gÉ@DPã¨x´@Â_x0002_dXX7Ð@_x0006_±Dmù¼ÀáÂ«µ;OÀ¥hDÖ)È@ô¼ÜeX¿³Àv»¦_x0003_Ø«@F_x0001_£y_x0005_Ê@)gº#ZÁÀ,_x0005_&gt;o_x000F_CÑ@T¢®Cv;ÀFßDùá°ÀÑÔÝù_x0014_·@R_x0014__x0008_å_x0014__x0002_ÅÀÏ ¦øö¥Àá&amp;2_x001E_mØÀH?Mßñ¤@ã_x0015__x001D_H¯¸@^ÿØu_x0003__x0004_7_x0004_³À_x001B_`îlñ·ÀþßP| @À\9ÏUú¿@_x001C_­_x0005_ÎÄÂÀ¢ýö¨¦ÀâEiÕ¬©Ì@ª§Î=6ÖÐ@_x0003_Ä89Bª@9/0i&gt;¯ÀÛ_x0012_ Â@qe_x0004_~ÔïÀÀ!káâòÑ@Æ÷&lt;I:äÁ@íã¯Ë¸Àë_x0006_U¥¨Àg¤Ð_x001C_ÃÀç¹[çú¡ÃÀ_x0002_ &lt;_x0001_'R¿À_x001B_£MÉ¡D¥À¿VémÆ@Â$¯=ºÀf_x0006_ËV¹/µ@Xzç_x000C_¸ÁÀÊñ_x0007_X)­@_x001D_ %_x0002__ÍÀ_x001D__+_x0011_Ò©@¥¥þâ»À_x0004_O_õ#ÀÔ_x0017_ÛÂ¾"¹ÀsÉ°±$ô¼@jÌÑ[C{Ù@_x0001__x0005_jÔò¼¦LÊÀQV¯)ÿÀ_x001F_`.{_x000D_ÆÀ_x000B_Ô»âj¦@n£Uÿ·ÀâÓ³½ãÑ@_x0007_Ä¤Ò¦­¾@ð@ yÅ@_"QÏQÃ@áZ_x0005_º¿@_x001E_|¿+%¯Àd"p){ÓÉ@_x0018_Ø¤êÅ¹@ÁJñ#¼@Æ©âu+ ÖÀÀ*ãÞé£Àî	Î¬eÊ@g±y âÀÏÊÔÝ_x0002_ÀÀÆê?v`Ê@û ã_x000F_¿µÀF¬à,¹À!ø¸+Ó¡ÏÀ#ðþÕ@L_x001B_WaùµÀò_x0003_í[-_x0006_ÃÀÏ%}ëâ_x0004_à@íþdºÀp_x001D__x0017_Ó­_x000F_Ï@_x0004_¿lIjÂÀÝó_x000F_o2±@$¨½_x0004__x0001__x0004_TÏÀ&lt;Av#¶@6ñx_x001D_Ó3@À"peÍÀw·¥¼lÁÀn½ Z&gt;ïÀ_x0002_÷¡P´²À_x0015_@ï£9£Àv_x001E_¸ÿ ÇÀ_x000C_Çº'É@ÐDªlZz¡@Â! CæÂÀ¥YWsrÃÀzPaÊÖÀ_x000B_9_x0013__x0015_·Ã@Eë`DÀÀm»¡J6®¥@HBíx_x0015_ÐÀk]c|¹ÿ×@,xªûJ2×À~ö_x0010_'uÓÀrà4Ba/Â@§_x001C_DÑÎ@`_x0007_ì_x0014_ýÀBÉ-ç4ÛÀøÚ_x0005_Ã·ÀÄ_x0015_äïË¼ÀªUW	S@IìdG'¶@qd_x0003_¨&amp;ÏÀù5_x001A_Ð/ÑÀà§ÈõÏ{¶À_x0001__x0002_Lõ·uÈ­ã@OùXFÏ@|ÅÓáÛ²ÀU­ÇÑ_x0014_Ù@HfÜM|¡ÀLoaÁÜÆÀë;¸ø_x001E_Ð@¦·äíºÖÆÀ!=KûõgË@¤·­7B_x0019_@»_x0007_Ë¶vþÄÀ4GÆ_x0007_¶ÜÀe¢Ê£½_x001B_»À}_x0006_´í)âÀ_x001F__x0012_r°ÀöV_x001D_i_x001E_»@úAs^"HåÀc_x0016_®f×_x000D_°@Èc%_x000C_)ÔÀ¸¥Ø#7ÓÀRé_x0005_ØHQØ@¢P©Â@°_x000D_Eä #»À_x001A_Íë®±@)AaXÏ6Ô@_x0018_ÅHF+»@Á5Üýú:ÌÀJâÚ*ÌÝ@^â@_x0007_O±@6ãémõÆÀ°BÉÃÑ@!Ó_x0003__x0004_ýFÇÀY§__x0011_Ã&gt;@\Ù®~_x0003_ºÀ¶ù!vøº@_x001C__x0014_R,_x001B__Í@)}¼dÁ¸@ØU}ÞB6ÏÀ2®~P&gt;_x001A_¬@ÐC_x001C_|_x0002_ìÚ@~þ¡âª®ÀÒÚ&gt;_x001A_ï¸@¿_x001A_~bE¾@,ßÚ¼X­ÊÀ¦ª¿¯93à@ÐrÂ-ÂÀÊå1f)ÆÀo£zxiSÆ@i*Ü­°1Â@|_x0016_ÿ®_x0014_ÅÀ*]ð_x0003_u9É@_x000E_çG/*Å@DûÐ®E¿ÀÓ$áÎç@æ_x000B_w\Þ@aâðX^Â@ÄÍ¨dü½@è¶20 _x0011_è@ÑIö¹_x000B_¶@v_x0004_vR_x0001_2ÚÀðF£gÀ@_x000B_hC`/+½@§L_x001D_wþª@_x0005__x000C_fk?¦C«À_x0005_O;½À_x000E__x0001_ñ_x0006_Gy@Äót_x001D_YÀÿ µsx¨@¦f7rÈ_x0007_á@_x0002_d=éx3Ç@x ¯g©ÈË@;´_x001A_wñ@%­_x0003_tàè¹ÀM_x0014_]d_x0018__x000D_Ã@àIæ¯½ôÄ@_x0004_¥Ti¥\È@[_x0008_°yÀöX2_ùÕÃ@_x001A_³ãõNÜÏ@¦¤åwe»ÀÃ^"X_x0008__ÜÀ¸1L[MÒ@$P(¡¢ÍÀG¤_x000C_)ÈXÚ@ÄH­A¦_x000B_°@_x000E_Ê7Èýø¯@_x0007_¯_x0006_httÀ~ÝÏ	nFÛ@{%ç£	k¿@_x0005__x001E_~U¬&amp;@&lt;ýãõ_x0003_é@|7òN9û²À¹8SÒáÓ¾À[DîÁ_x0006_ÐÀp¤Ý£_x0001__x0004_âüØ@®_x000C_p;õC®@©þ;E_x0010_8âÀç¤£_x0004_Í«@Q_x0005_qÂs_x0010_Ø@T;_x0019__x001B_Ñ@3b$#Â·ÀÚ×Ã_x0010_t_x000D_È@¹ì_x0006_ah_x0003_Ö@ðÞ¸Ïk@XÜåj_x001A_G³ÀÚ(2:À²îoeÍë¤À(kÉ`&lt;#À4 _x0005_WN¼Á@Äº*7`Ì@æ_x0005_ü	äÒ@_x0002_+Í@Æîµ_x0017__x0002_à@^¯ø4Ä@ø_x0003_ÈBnß@_x0007_])&amp;Û¹@¿i|ûÂô¼@ÈqØE¢½@vÛÖ¿òÔ@ÊÔxTxJÂÀ­óµ¯ÉÀó¬åbÓÔ@®_x0014_í8èîÈ@äÓ%´ÖÂÀGG*ÑûÛªÀê_x000C_¶A!_x0015_§@_x0003__x0005_nß¬_x000E_º@_x000B_+)ÎBÎÀèjãhB¶@°-¤.µÀfl_x0015__x001C_oúÆÀà£ùZÿÈ@:¿q_x000F_I¼@RvÚê@¼@BØlQ_x000C_Ì@#_x0015_¨Ù»@ºÒ£BØÊ@ùÅ³]kÿÆÀz_x001B_pD¡¤@ Ø+õÁ_x0017_^Àýý³oÐÀÀj¦{×É@_x0017_h=_x000E_Ñ_x000D_ÇÀ¶K_x0002_g_x0010__x0007_Ù@§ñg ¯@j_x001F_Ô_x001B_}Ã@JçÞ¨Î@.«Kð¯_x0002_ËÀ5Ç_x0006_I`t¹ÀcA°_x0004_àÀßôj_x001B_ìÌÞÀÀÎ_x0012_hH2@P_x0001_¢âwØ@ÈO`]à_x0006_ÒÀè7Öiá#¬@Ìx`óûÕÎÀôaIùÈÕ¼Àòx£_x0001__x0002_`YÚÀUSI.r»ÀH_x000D_Á¡²Î@tê¼H_x001B_7 Àte¸ÒÀÎyÎi`À_x0007_©X_x0019_éÉ@YÉkf_Ò@7°VÄVÇ@_x0006_HN¼W§½À­=1Ö_x0019_{ÝÀvyôCüÔ@¦ Ï1m´ÀxvºE_Ó@­Ýë÷®Ä@V]¾®ùt§ÀÁø.ÌP_x0019_î@Ì,×®£@·ÂeU7@Æ_x0001_ÚW&amp;Ã@_x0012_ûÝp²ÈÀå_x0019__x000E_A_x0007_ÞÀ_x000D__x0012_Q¸_x000D_ÞÂ@ ë¶3_x0011_CÀ8PMËÐu¡Àº|áPëÑÀø¼Ô=­«À=s%Ù¼@`_x0018_Ù´@°r&amp;õ[ÎÀ$À/©ï`zÀ}}3a{ù´@_x0003__x0005_¡Oà¸·À_x000B_rjÞ_x001B_×@_x0015_/¨_x001D_¯ÀÂë_x0008__x0019__x000F_Ù¸ÀÊ@K=bX£ÀW_x0014_³Ø_x0005_ø­À;_x001A_Ãí+ÕÀ8F_x0005_ü@_x0012__x0002_¾Ù_x0012_PÖ@i_x0004_ß_x0014_x×Àj_x0012_ZÔ@S ÄÚ_x000F_µ@WÓ«³rå³À.=£_x0007_hvÔ@$åU_x0007_ÌDÀ_x001D_ â|"_x0005_Á@_x0011_Y÷¦KµÀ[Qí°­@ï_x0019__x000F_ßVÂ@QwøZ`Á@d_x001D_ý´[¾@&gt;_x000F_¾W_x000F__x001A_×@NH8_x0003_ñ¶@_x0003_8Ãý©@yôþ¾&amp;x«ÀÍ_x0008_ßO_x0001__x000C_¸À°ÁæÀ$óÝTO¶@Øç&lt;3_x001D_£@Dðå$"?ÃÀaHÔ_x0017_ÊAÄ@v²Õ&amp;_x0003__x0004_/À_½v8×@_x0001_¾³àôã@ÌeAÚ@ò"_x001F_8_x001D_ æÀ¹_x0015_;YíW¢@c:ïÃ·ÉÀýñÎ6HêÂÀh;_x001B_tÌ|ß@_x0008_Ù£GtKÂÀ»Å_x0004_=yÉÀò_x0006_@_x001C__x0008_¤Àw_x0014_|ß×Þ@u`°!\_x0014_Ë@í[_x0012_¢ßÀ»ÀXçñïá_Ë@èÐâ¬@_x0010_eý¸Ñ@*áÅl}¨@tì¢õ_x0018_¤ÚÀ»¼óï!ZÃÀFÆM·y=Ù@¸ÀmJyì¹ÀÒ3V_x0002_òË@_x0004_LÐ@Ú_x0001_ÕÀ£7yæÌÄÀ"í_x0010_2Õ@ä#Ô`àÀ¸ç&amp;á¾0Û@JÍ\UñÎÀ_x0008_E_x000B_RÍ@¢+I-dÒÀ_x0001__x0004__x0006_÷ãj²ûÀ_x0002_V1ýÂÀ¸ô!Ò½¦@$©«bPÀH«§9@N_x000F_ÄL&amp;àÀ=n(øùÕÀ 3á£À¹@|ô_x0007__x0012_Ó_x0015_ÍÀZ_x0019_x÷eÕÉÀ yêâ9DT@g_x0016__x001C_Dia¸@M(?I¨`§ÀÔìïÕBÀ_x0004_CÚæ_x0017_dÒÀ_x0014_ü£_x0003_ÍÖÅÀ©ÿÏJ_x0012_Ï@ð_x000C__x0003_6É@Çd}*rÈÀÈRìúÂ¼À ù&gt;_x0016_¦À,:_x001A_ «@h&amp;I¶_x001F_ÂÀîåMÓ_x0008_°@­ÄáÈS¾@ä=Í_x001C_Ð¶@X_x0012_GoàÙ¶À.éËïÜ8ÅÀÿN¶Üß/Ð@Iø:©_x0012_×@LoA4À§_x001D__x000B__x0003__x0003__x0006__x0010_ÍÑ@F°ü©ÁuË@è¨¨_x0004_¦;@ö(8]_x001F_(á@_x0019_$DNf­À_x0008_!h­V_x0002_âÀ_x000E_Ü&gt;6¢ÃÄ@d_x0004__x0014_pÏíÀ@LhsQ×@Z_x000B_±z_x0007_¨Àò_x0015__x0005_è'ËÏ@ü_x0006_ýÓÌÔÙ@ð_x0018_c¸Ì@_x0018__x0017_tÚ_x0010_|¢@_x0016_f_x0006_½_x000B_5Ä@Gpª/À¼@é«E\ü´µÀFÅ.Ã/L­@æP_x000F_½¦»ÀÛ.n¼MYÁÀÔg&lt;8&amp;ÆÐ@èLÚyá­@ùÈý¬²U·À&amp;ë/£èb¿@Òsó¹ÀVü_x0003__x001C_eÒÀüÑÌ\f±ÀÎñ¢&gt;Î¾@rÆ^aÓ@:sê»¤_x0001_Ä@Ó_x0006_Vhl_x0007_À@XOê_x0007_£@_x0002__x0004_råû_x0002_FÅ@è¿ßâ¸@JldÌCvÜ@_x0016_Åá¾&gt;­¸@ï L°_x0004_÷ÌÀN ¹_x0017_ê0Ñ@_x0004_ÈdfÚÚÆ@&lt;Å_x0001_6'º@­¡µh@µ@/û,¹N»À$ïØË@¤_x0014_0è@±_x0014_éÀj¢Àª¡N2_x0018_¤@ÆÌg]uêÊ@_x0002_"¶.þiÀÉ&amp;³ÔÀµ_x000C_8T%áÀm­_x0006_;rÑ@«W½ÑÀÌþxá´ÞÀQrr%;Ò@~åt£PÖÀ_x0017_6 ·TÁÀ´P_x0004_ÁÎäÕ@Ë^M_x0012_ÁÀéSÅAÄÀúRªêõß@yÑPQþ¥@b¾¨+bÀ_x0003_&lt;ÛÑwÀ@ÒúH_x0001__x0004__x0003_ªÀÀ©¤('·¬ÌÀ{_x0007_rÁÏÀ,ê,¢À±;¥¯LDÒ@ Ïç0K¹@t³_x0019_Ü_x001A_Ï@&lt;%ØM¿ã@þ§^ßvÚ@Å*ZQ\O½@i¢úlEÉ@NÉ§Ô¸Ð@ ^îvç¿´À[Ð~O*uÝ@_x001E_V&lt;1Íc¸@_x0010_¥=Ð_x0015_7¸À­ó¹À#çÀ5xY±ðÃÀEu,Gð @v[_x0017_ïÆxÀ@Ùr¡_x0018_\.@ÆÀ£.³éÉÀ¬k_x0011_/ÈÂ@P&lt;#?_x0012__x0016_ÀmØbx_x0005_·@:eí­QMÀÀR_x0002_Eþ.··@g_x0001_I­àÆ@Äm«Õ@ùÎPÃK_x0011_°@_x001D_I­¹©øÕÀ¼I2ÖÝ@_x0001__x0003_açóqÇ@äÉ_x0014_á_x000C_ÏÀWâ_x0010__x0005_C£@îÃ_x0019_äÛ@³\ÔØ³¼À_x001A_ØÄ]Ó@_º_@ÄÕÀÅÜk÷â¸Ì@ê!,ÛÁÙ@ ÓS3_x0004_Ä@iL»DÜ@«õ_x0001_7#ÞÀaL¦©r¸À_x0001_öI,_lº@ì¾'n»¼ÀèàúÂÈÀÓ9Aü+à@ äC_x001B_mÿÏÀ¤=ËÂå@\ÃDk\+À_x0010_ JÜ_x0012_¿À_x0002_å'3_x000E_]Ò@-Y¨_x001B_Þ#ÊÀ_x001C_rÖ¨@"¡Y_x001F_,[äÀ#_x0002_ëLê´À¬_x0014_PõÈàÈ@¨d¹:®À_x001F_FÁ¥ør¥@BµüÖ_x000F_IÃ@ÆW)Ò@àP8_x0003__x0005_ßÂÀâ(_x0002_]ÀÀÔ¯áÊ*N¥À\Ì]MWâ@ø|ÉaG³@ áàeèWÀm×_x0010_/Â×Ô@¦_x0006_r²yçÊÀ`)¶ÓuâÕ@}Þï:ÖÖ@¢1w	ºÀ¾¸îDÍÓ@0úÏ_x0007__x0008_ªÐÀøõØD¯Û±ÀäC_x0004_âÉÍÀûeÙÅu1ÑÀ_x000E_-tiBÊ@Ðë&amp;Ç_x0017_'ÔÀº/§ü=_x0001_©ÀæÂ_x0002__x001C_¤ÍÀAeÌ¾¸@vïQÊ|½¶Àj~Qæ6ÃÎ@Ù:h%7ÐÀ}_x0005_c_x001A_@_x0002__x0003__x0003__x0003__x001D__x0003__x0003__x0003_f479_Dsmith_q2 # 1 and 3.xlsx_x0007__x0003__x0003__x0003__x0015__x0003__x0003__x0003_RiskSeriali_x0003__x0004_zationData_x0003__x0003__x0003__x0003__x0014__x0003__x0003__x0003__@RISKFitInformation_x0003__x0003__x0003__x0003__x0004__x0003__x0003__x0003_question 1_x0003__x0003__x0003__x0003__x0004__x0003__x0003__x0003_stressInfo_x0003__x0003__x0003__x0003__x0006__x0003__x0003__x0003_Sheet1_x0005__x0003__x0003__x0003__x0002__x0003__x0003__x0003_Q5R_x0003__x0003__x0003_=RiskLogistic(0.0027505,0.015275,RiskName("Return 2 P"),RiskCorrmat(NewMatrix1,1))_x0003__x0003__x0003__x0003__x0001__x0003__x0003__x0003__x0003__x0003__x0003__x0003__x0003__x0003__x0003__x0003__x0001__x0003__x0003__x0003_R_x0003__x0003__x0003__x0004__x0003__x0003__x0003_Return 2 P_x0003__x0003__x0003__x0003__x0004__x0003__x0003__x0003_NewMatrix1_x0003__x0003__x0003__x0003__x0001__x0003__x0003__x0003_1_x0003__x0003__x0003__x0003__x0004__x0003__x0002__x0003__x0003__x0003_S5_x0013__x0003__x0003__x0003_=RiskOutput()+P5*Q5_x0015__x0003__x0003__x0003_Logistic_x0001_R5_x0001_S4_x0001_Return_x0003__x0003__x0003__x0003__x0001__x0003__x0003__x0003__x0003__x0003__x0003__x0003__x0001__x0003__x0003__x0003__x000D__x0003__x0003__x0003__x0003__x0003__x0003__x0003__x0011__x0003__x0003__x0003_Logistic / Return_x0003__x0003__x0003__x0003__x0003__x0003__x0003__x0003__x0001__x0003_ÿÿÿÿÿÿÿÿÿÿÿÿÿÿÿÿÿÿÿÿÿÿÿÿÿÿÿÿÿÿÿÿÿÿÿÿÿÿÿÿÿÿ_x0003__x0003__x0002__x0003__x0003__x0003_Q6W_x0003__x0003__x0003_=RiskLogistic(0.0000733906,0.01088,RiskName("Return 3 SPOT"),RiskCorrmat(NewMatrix1,2))_x0003__x0003__x0004__x0003__x0003__x0003__x0001__x0003__x0003__x0003__x0003__x0003__x0003__x0003__x0001__x0003__x0003__x0003__x0001__x0003__x0003__x0003_W_x0003__x0003__x0003__x000D__x0003__x0003__x0003_Return 3 SPOT_x0003__x0003__x0003__x0003__x0004__x0003__x0003__x0003_NewMatrix1_x0003__x0003__x0003__x0003__x0001__x0003__x0003__x0003_2_x0003__x0003__x0003__x0003__x0002__x0003__x0003__x0003_Q7V_x0003__x0003__x0003_=RiskLogistic(0.0031966,0.0094622,RiskName("Return 4 SIRI"),RiskCorrmat(NewMatrix1,3))_x0003__x0003__x0003__x0003__x0001__x0003__x0003__x0003__x0003__x0003__x0003__x0003__x0002__x0003__x0003__x0003__x0001__x0003__x0003__x0003_V_x0003__x0003__x0003__x000D__x0003__x0003__x0003_Return 4 SIRI_x0003__x0003__x0003__x0003__x0004__x0003__x0003__x0003_NewMatrix1_x0003__x0003__x0003__x0003__x0001__x0003__x0003__x0003_3_x0003__x0003__x0003__x0003__x0002__x0003__x0003__x0003_S8_x0018__x0003__x0003__x0003_=Ri_x0002__x0003_skOutput()+SUM(S5:S7)_x000B__x0002__x0002__x0002__x0001__x0001_S4_x0001_Return_x0002__x0002__x0002__x0002__x0001__x0002__x0002__x0002__x0001__x0002__x0002__x0002__x0001__x0002__x0002__x0002__x000D__x0002__x0002__x0002__x0002__x0002__x0002__x0002__x0006__x0002__x0002__x0002_Return_x0002__x0002__x0002__x0002__x0002__x0002__x0002__x0002__x0001__x0002_ÿÿÿÿÿÿÿÿÿÿÿÿÿÿÿÿÿÿÿÿÿÿÿÿÿÿÿÿÿÿÿÿÿÿÿÿÿÿÿÿÿÿ_x0002__x0002__x0013__x0002__x0002__x0002_without correlation_x0002__x0002__x0002__x0002__x0010__x0002__x0002__x0002_with correlation_x0002__x0002__x0002__x0002__x0014__x0002__x0002__x0002_stress analysis.xlsx_x0004__x0002__x0002__x0002__x0015__x0002__x0002__x0002_RiskSerializationData_x0002__x0002__x0002__x0002__x0007__x0002__x0002__x0002_Summary_x0002__x0002__x0002__x0002__x000B__x0002__x0002__x0002_C_x0003__x0006_omparisons_x0003__x0003__x0003__x0003__x0007__x0003__x0003__x0003_Boxplot_x0003__x0003__x0003__x0003__x0003__x0003__x0003__x0003__x0001__x0003__x0003__x0003__x0005__x0003__x0003__x0003_Sim#1_x0003__x0003__x0003__x0003__x0003__x0003__x0008__x0003__x0003__x0003_RRUZ9GSM_x0002__x0003__x0003__x0003__x0005__x0003__x0003__x0003__x0003__x0003__x0003__x0005__x0003__x0003__x0003__x0002__x0003__x0003_à_x0003__x0003__x0001__x0003__x0003_T_x0003__x0003__x0003_7A5LPLDCZT6F3EF7DXV5KE68_x0003__x0003__x0003_ÿÿÿÿ_x0003__x0003_ÿÿ_x0003__x0003_ÿÿÿÿ_x0003__x0003_ÿÿÿÿ_x0003__x0003_ÿÿAD82ZWN1K2TGGDJ7SNZHPI5C_x0003__x0010_'_x0003__x0003_ã_x0004__x0003__x0003__x0003__x0007__x0003__x0003__x0003__x0002__x0003__x0003__x0003__x0003__x001D__x0003__x0003_f479_Dsmith_q2 # 1 and 3.xlsx_x0018__x0003__x0003__x0003_7A5LPLDCZT6F3EF7DXV5KE68_x0007__x0002__x0003__x0002__x0002__x0002__x0002__x0015__x0002__x0002_RiskSerializationData_x0002__x0002__x0002__x0002__x0002__x0014__x0002__x0002__@RISKFitInformation_x0002__x0002__x0002__x0002__x0002__x0003__x0002__x0002_question 1_x0002__x0002__x0002__x0002__x0002__x0003__x0002__x0002_stressInfo_x0002__x0002__x0002__x0002__x0002__x0006__x0002__x0002_Sheet1_x0005__x0002__x0002__x0002__x0002__x0004__x0002__x0002__x0002__x0010__x0002_R_x0002__x0002_=RiskLogistic(0.0027505,0.015275,RiskName("Return 2 P"),RiskCorrmat(NewMatrix1,1))_x0002__x0002__x0002__x0002__x0001__x0002__x0002__x0002__x0002__x0002__x0002__x0002__x0002__x0001__x0002__x0002__x0002_R_x0002__x0002__x0002__x0003__x0002__x0002_Return 2 P_x0002__x0002_ÿÿÿÿ_x0003__x0002__x0002__x0003__x0002_NewMatrix1_x0002__x0002__x0002__x0001__x0002__x0002_1_x0002__x0002__x0002__x0002__x0002__x0002__x0002__x0002__x0004__x0002__x0002__x0002__x0012__x0002__x0013__x0002__x0002_=RiskOutput()+P5*Q5_x0015__x0002__x0002_Logistic_x0001_R5_x0001_S4_x0001_Return_x0002__x0002__x0002__x0002__x0002__x0001__x0002__x0002__x0002__x0002__x0002__x0002__x0002__x0002__x0001__x0002__x0002__x0002__x000D__x0002__x0002__x0002__x0002__x0002__x0002__x0002__x0002__x0002__x0002__x0002__x0002__x0002__x0002__x0002__x0001_ÿÿÿÿÿÿÿÿÿÿÿÿÿÿÿÿÿÿÿÿÿÿÿÿÿÿÿÿÿÿÿÿÿÿÿÿÿÿÿÿÿÿ_x0002_ÿÿ_x0002__x0005__x0002__x0002__x0002__x0010__x0002_W_x0002__x0002_=RiskLogistic(0.0000733906,0.01088,RiskName("Return 3 SPOT"),RiskCorrmat(Ne_x0003__x0004_wMatrix1,2))_x0003__x0003__x0003__x0003__x0001__x0003__x0003__x0003__x0003__x0001__x0003__x0003__x0003__x0001__x0003__x0003__x0003_W_x0003__x0003__x0003__x000D__x0003__x0003_Return 3 SPOT_x0003__x0003_ÿÿÿÿ_x0004__x0003__x0003_NewMatrix1_x0003__x0003__x0003__x0001__x0003__x0003_2_x0003__x0003__x0003__x0003__x0003__x0003__x0003__x0003__x0006__x0003__x0003__x0003__x0010__x0003_V_x0003__x0003_=RiskLogistic(0.0031966,0.0094622,RiskName("Return 4 SIRI"),RiskCorrmat(NewMatrix1,3))_x0003__x0003__x0003__x0003__x0001__x0003__x0003__x0003__x0003__x0002__x0003__x0003__x0003__x0001__x0003__x0003__x0003_V_x0003__x0003__x0003__x000D__x0003__x0003_Return 4 SIRI_x0003__x0003_ÿÿÿÿ_x0004__x0003__x0003_NewMatrix1_x0003__x0003__x0003__x0001__x0003__x0003__x0002__x0003_3_x0002__x0002__x0002__x0002__x0002__x0002__x0002__x0002__x0007__x0002__x0002__x0002__x0012__x0002__x0018__x0002__x0002_=RiskOutput()+SUM(S5:S7)_x000B__x0002__x0002__x0001__x0001_S4_x0001_Return_x0002__x0002__x0002__x0002__x0002__x0001__x0002__x0002__x0002__x0002__x0001__x0002__x0002__x0002__x0001__x0002__x0002__x0002__x000D__x0002__x0002__x0002__x0002__x0002__x0002__x0002__x0002__x0002__x0002__x0002__x0002__x0002__x0002__x0002__x0001_ÿÿÿÿÿÿÿÿÿÿÿÿÿÿÿÿÿÿÿÿÿÿÿÿÿÿÿÿÿÿÿÿÿÿÿÿÿÿÿÿÿÿ_x0002_ÿÿ_x0002__x0013__x0002__x0002_without correlation_x0002__x0002__x0002__x0002__x0002__x0010__x0002__x0002_with correlation_x0002__x0002__x0002__x0002__x0002__x0014__x0002__x0002_stress analysis.xlsx_x0018__x0002__x0002__x0002_AD82ZWN1K2TGGDJ7SNZHPI5C_x0004__x0002__x0002__x0002__x0002__x0005__x0006__x0015__x0005__x0005_RiskSerializationData_x0005__x0005__x0005__x0005__x0005__x0007__x0005__x0005_Summary_x0005__x0005__x0005__x0005__x0005__x000B__x0005__x0005_Comparisons_x0005__x0005__x0005__x0005__x0005__x0007__x0005__x0005_Boxplot_x0005__x0005__x0005__x0005__x0003__x0005__x0005__x0005__x0005__x0005__x0005__x0005__x0002__x0005__x0005__x0005__x0005__x0005__x0005__x0005__x0003__x0005__x0005__x0005__x0005__x0005__x0004__x0005__x0005__x0005__x0005__x0005__x0005__x0005__x0005__x0005__x0004__x0005__x0002__x0005__x0005__x0005__x0005__x0005__x0005__x0005__x0004__x0005__x0003__x0005__x0005__x0005__x0005__x0005__x0002__x0005__x0005__x0005__x0005__x0005__x0004__x0005__x0001__x0005__x0005__x0005__x0005__x0005__x0005__x0005__x0004__x0005__x0004__x0005__x0005__x0005__x0005__x0005__x0005__x0005__x0005__x0005__x0005__x0005__x0005__x0005__x0012_'_x0005__x0005_$_x0005__x0005__x0005_ÿÿÿÿÿÿÿÿÿÿÿÿÿÿÿÿÿÿÿÿÿÿÿÿ_x0005__x0005__x0005__x0005_ N_x0005__x0005_ _x0005__x0005__x0005__x0005__x0005__x0005__x0005__x0005__x0005__x0005__x0005__x0005__x0005__x0005__x0005__x0005__x0005__x0005__x0005__x0005__x0005__x0005__x0005__x0005__x0005__x0005__x0005__x0011_'_x0005__x0005__x000C__x0005__x0005__x0005__x0001__x0005__x0005__x0005__x0013_'_x0005__x0005__x0010__x0005__x0005__x0005__x0001__x0002__x0003__x0002__x0002__x0002_äa_x0006_v_x0001__x0002__x0002_ÿÿÿÿ</t>
  </si>
  <si>
    <t>c8cce4ba00ca5bf0c1f5b3a09a22c6f60|1|24711|c117e0f5fca2d9f07f2fbd3e09ac1c74</t>
  </si>
  <si>
    <t>Table 3.2 Workers’ Compensation Frequency and Severity of Energy Fitness Centers—Actual and Trended</t>
  </si>
  <si>
    <t>WC Frequency</t>
  </si>
  <si>
    <t>Linear Trend Frequency</t>
  </si>
  <si>
    <t>WC Average Claim</t>
  </si>
  <si>
    <t>Linear Trend Severity</t>
  </si>
  <si>
    <t>Estimated</t>
  </si>
  <si>
    <t>Number of Collision Claims</t>
  </si>
  <si>
    <t>Collision Losses</t>
  </si>
  <si>
    <t>Severity</t>
  </si>
  <si>
    <t>Trended Severity</t>
  </si>
  <si>
    <t>Total: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</si>
</sst>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#,##0_);[Red]\(&quot;$&quot;#,##0\)"/>
    <numFmt numFmtId="8" formatCode="&quot;$&quot;#,##0.00_);[Red]\(&quot;$&quot;#,##0.00\)"/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0"/>
      <color rgb="FFFFFFFF"/>
      <name val="Times New Roman"/>
      <family val="1"/>
    </font>
    <font>
      <sz val="10"/>
      <color rgb="FFFFFFFF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5B9BD5"/>
        <bgColor indexed="64"/>
      </patternFill>
    </fill>
    <fill>
      <patternFill patternType="solid">
        <fgColor theme="9" tint="0.39997558519241921"/>
        <bgColor indexed="64"/>
      </patternFill>
    </fill>
  </fills>
  <borders count="11">
    <border>
      <left/>
      <right/>
      <top/>
      <bottom/>
      <diagonal/>
    </border>
    <border>
      <left style="medium">
        <color rgb="FF5B9BD5"/>
      </left>
      <right/>
      <top style="medium">
        <color rgb="FF5B9BD5"/>
      </top>
      <bottom/>
      <diagonal/>
    </border>
    <border>
      <left/>
      <right/>
      <top style="medium">
        <color rgb="FF5B9BD5"/>
      </top>
      <bottom/>
      <diagonal/>
    </border>
    <border>
      <left/>
      <right style="medium">
        <color rgb="FF5B9BD5"/>
      </right>
      <top style="medium">
        <color rgb="FF5B9BD5"/>
      </top>
      <bottom/>
      <diagonal/>
    </border>
    <border>
      <left style="medium">
        <color rgb="FF5B9BD5"/>
      </left>
      <right/>
      <top style="medium">
        <color rgb="FF5B9BD5"/>
      </top>
      <bottom style="medium">
        <color rgb="FF5B9BD5"/>
      </bottom>
      <diagonal/>
    </border>
    <border>
      <left/>
      <right/>
      <top style="medium">
        <color rgb="FF5B9BD5"/>
      </top>
      <bottom style="medium">
        <color rgb="FF5B9BD5"/>
      </bottom>
      <diagonal/>
    </border>
    <border>
      <left/>
      <right style="medium">
        <color rgb="FF5B9BD5"/>
      </right>
      <top style="medium">
        <color rgb="FF5B9BD5"/>
      </top>
      <bottom style="medium">
        <color rgb="FF5B9BD5"/>
      </bottom>
      <diagonal/>
    </border>
    <border>
      <left style="medium">
        <color rgb="FF5B9BD5"/>
      </left>
      <right/>
      <top/>
      <bottom/>
      <diagonal/>
    </border>
    <border>
      <left/>
      <right style="medium">
        <color rgb="FF5B9BD5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4" fillId="0" borderId="0" xfId="0" applyFont="1" applyAlignment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3" fontId="3" fillId="0" borderId="5" xfId="0" applyNumberFormat="1" applyFont="1" applyBorder="1" applyAlignment="1">
      <alignment vertical="center" wrapText="1"/>
    </xf>
    <xf numFmtId="6" fontId="3" fillId="0" borderId="5" xfId="0" applyNumberFormat="1" applyFont="1" applyBorder="1" applyAlignment="1">
      <alignment vertical="center" wrapText="1"/>
    </xf>
    <xf numFmtId="6" fontId="3" fillId="0" borderId="6" xfId="0" applyNumberFormat="1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3" fontId="3" fillId="0" borderId="0" xfId="0" applyNumberFormat="1" applyFont="1" applyAlignment="1">
      <alignment vertical="center" wrapText="1"/>
    </xf>
    <xf numFmtId="6" fontId="3" fillId="0" borderId="0" xfId="0" applyNumberFormat="1" applyFont="1" applyAlignment="1">
      <alignment vertical="center" wrapText="1"/>
    </xf>
    <xf numFmtId="6" fontId="3" fillId="0" borderId="8" xfId="0" applyNumberFormat="1" applyFont="1" applyBorder="1" applyAlignment="1">
      <alignment vertical="center" wrapText="1"/>
    </xf>
    <xf numFmtId="0" fontId="5" fillId="0" borderId="6" xfId="0" applyFont="1" applyBorder="1" applyAlignment="1">
      <alignment vertical="top" wrapText="1"/>
    </xf>
    <xf numFmtId="0" fontId="5" fillId="0" borderId="7" xfId="0" applyFont="1" applyBorder="1" applyAlignment="1">
      <alignment vertical="top" wrapText="1"/>
    </xf>
    <xf numFmtId="0" fontId="3" fillId="0" borderId="0" xfId="0" applyFont="1" applyAlignment="1">
      <alignment vertical="center" wrapText="1"/>
    </xf>
    <xf numFmtId="0" fontId="5" fillId="0" borderId="0" xfId="0" applyFont="1" applyAlignment="1">
      <alignment vertical="top" wrapText="1"/>
    </xf>
    <xf numFmtId="0" fontId="3" fillId="0" borderId="8" xfId="0" applyFont="1" applyBorder="1" applyAlignment="1">
      <alignment vertical="center" wrapText="1"/>
    </xf>
    <xf numFmtId="0" fontId="0" fillId="0" borderId="0" xfId="0" quotePrefix="1"/>
    <xf numFmtId="0" fontId="8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4" fontId="3" fillId="0" borderId="5" xfId="0" applyNumberFormat="1" applyFont="1" applyBorder="1" applyAlignment="1">
      <alignment vertical="center" wrapText="1"/>
    </xf>
    <xf numFmtId="8" fontId="3" fillId="0" borderId="6" xfId="0" applyNumberFormat="1" applyFont="1" applyBorder="1" applyAlignment="1">
      <alignment vertical="center" wrapText="1"/>
    </xf>
    <xf numFmtId="0" fontId="2" fillId="3" borderId="9" xfId="0" applyFont="1" applyFill="1" applyBorder="1" applyAlignment="1">
      <alignment wrapText="1"/>
    </xf>
    <xf numFmtId="164" fontId="0" fillId="0" borderId="0" xfId="1" applyNumberFormat="1" applyFont="1"/>
    <xf numFmtId="0" fontId="2" fillId="3" borderId="10" xfId="0" applyFont="1" applyFill="1" applyBorder="1"/>
    <xf numFmtId="3" fontId="2" fillId="3" borderId="10" xfId="0" applyNumberFormat="1" applyFont="1" applyFill="1" applyBorder="1"/>
    <xf numFmtId="164" fontId="2" fillId="3" borderId="10" xfId="1" applyNumberFormat="1" applyFont="1" applyFill="1" applyBorder="1"/>
    <xf numFmtId="0" fontId="7" fillId="2" borderId="0" xfId="0" applyFont="1" applyFill="1" applyBorder="1" applyAlignment="1">
      <alignment horizontal="center" vertical="center" wrapText="1"/>
    </xf>
    <xf numFmtId="6" fontId="3" fillId="0" borderId="0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top" wrapText="1"/>
    </xf>
    <xf numFmtId="0" fontId="3" fillId="0" borderId="0" xfId="0" applyFont="1" applyBorder="1" applyAlignment="1">
      <alignment vertic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"/>
  <sheetViews>
    <sheetView workbookViewId="0"/>
  </sheetViews>
  <sheetFormatPr baseColWidth="10" defaultColWidth="8.83203125" defaultRowHeight="15" x14ac:dyDescent="0.2"/>
  <sheetData>
    <row r="1" spans="1:2" x14ac:dyDescent="0.2">
      <c r="A1" s="18" t="s">
        <v>10</v>
      </c>
      <c r="B1" s="18" t="s">
        <v>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0"/>
  <sheetViews>
    <sheetView workbookViewId="0"/>
  </sheetViews>
  <sheetFormatPr baseColWidth="10" defaultColWidth="8.83203125" defaultRowHeight="15" x14ac:dyDescent="0.2"/>
  <sheetData>
    <row r="1" spans="1:6" x14ac:dyDescent="0.2">
      <c r="A1">
        <v>0</v>
      </c>
      <c r="B1">
        <v>0</v>
      </c>
    </row>
    <row r="2" spans="1:6" x14ac:dyDescent="0.2">
      <c r="A2">
        <v>0</v>
      </c>
    </row>
    <row r="3" spans="1:6" x14ac:dyDescent="0.2">
      <c r="A3">
        <v>0</v>
      </c>
    </row>
    <row r="4" spans="1:6" x14ac:dyDescent="0.2">
      <c r="A4" t="b">
        <v>0</v>
      </c>
      <c r="B4">
        <v>16800</v>
      </c>
      <c r="C4">
        <v>8475</v>
      </c>
      <c r="D4">
        <v>6240</v>
      </c>
      <c r="E4">
        <v>0</v>
      </c>
    </row>
    <row r="5" spans="1:6" x14ac:dyDescent="0.2">
      <c r="A5" t="b">
        <v>0</v>
      </c>
      <c r="B5">
        <v>16800</v>
      </c>
      <c r="C5">
        <v>8475</v>
      </c>
      <c r="D5">
        <v>6240</v>
      </c>
      <c r="E5">
        <v>0</v>
      </c>
    </row>
    <row r="6" spans="1:6" x14ac:dyDescent="0.2">
      <c r="A6" t="b">
        <v>0</v>
      </c>
      <c r="B6">
        <v>16800</v>
      </c>
      <c r="C6">
        <v>8475</v>
      </c>
      <c r="D6">
        <v>6240</v>
      </c>
      <c r="E6">
        <v>0</v>
      </c>
    </row>
    <row r="7" spans="1:6" x14ac:dyDescent="0.2">
      <c r="A7" t="b">
        <v>0</v>
      </c>
      <c r="B7">
        <v>16800</v>
      </c>
      <c r="C7">
        <v>8475</v>
      </c>
      <c r="D7">
        <v>6240</v>
      </c>
      <c r="E7">
        <v>0</v>
      </c>
    </row>
    <row r="8" spans="1:6" x14ac:dyDescent="0.2">
      <c r="A8" t="b">
        <v>0</v>
      </c>
      <c r="B8">
        <v>16800</v>
      </c>
      <c r="C8">
        <v>8475</v>
      </c>
      <c r="D8">
        <v>6240</v>
      </c>
      <c r="E8">
        <v>0</v>
      </c>
    </row>
    <row r="9" spans="1:6" x14ac:dyDescent="0.2">
      <c r="A9">
        <v>0</v>
      </c>
    </row>
    <row r="10" spans="1:6" x14ac:dyDescent="0.2">
      <c r="A10">
        <v>0</v>
      </c>
      <c r="B10" t="b">
        <v>0</v>
      </c>
      <c r="C10" t="b">
        <v>0</v>
      </c>
      <c r="D10">
        <v>10</v>
      </c>
      <c r="E10">
        <v>0.95</v>
      </c>
      <c r="F10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3:M31"/>
  <sheetViews>
    <sheetView tabSelected="1" topLeftCell="A10" zoomScale="121" workbookViewId="0">
      <selection activeCell="G9" sqref="G9"/>
    </sheetView>
  </sheetViews>
  <sheetFormatPr baseColWidth="10" defaultColWidth="8.83203125" defaultRowHeight="15" x14ac:dyDescent="0.2"/>
  <cols>
    <col min="2" max="2" width="8.6640625" bestFit="1" customWidth="1"/>
    <col min="3" max="3" width="10" bestFit="1" customWidth="1"/>
    <col min="11" max="11" width="13" bestFit="1" customWidth="1"/>
  </cols>
  <sheetData>
    <row r="3" spans="1:5" x14ac:dyDescent="0.2">
      <c r="A3" s="1" t="s">
        <v>0</v>
      </c>
    </row>
    <row r="4" spans="1:5" ht="16" thickBot="1" x14ac:dyDescent="0.25"/>
    <row r="5" spans="1:5" ht="43" thickBot="1" x14ac:dyDescent="0.25">
      <c r="A5" s="2" t="s">
        <v>1</v>
      </c>
      <c r="B5" s="3" t="s">
        <v>2</v>
      </c>
      <c r="C5" s="3" t="s">
        <v>3</v>
      </c>
      <c r="D5" s="4" t="s">
        <v>4</v>
      </c>
      <c r="E5" s="30"/>
    </row>
    <row r="6" spans="1:5" ht="16" thickBot="1" x14ac:dyDescent="0.25">
      <c r="A6" s="5">
        <v>2012</v>
      </c>
      <c r="B6" s="6">
        <v>2300</v>
      </c>
      <c r="C6" s="7">
        <v>3124560</v>
      </c>
      <c r="D6" s="8">
        <v>1359</v>
      </c>
      <c r="E6" s="31"/>
    </row>
    <row r="7" spans="1:5" ht="16" thickBot="1" x14ac:dyDescent="0.25">
      <c r="A7" s="9">
        <v>2013</v>
      </c>
      <c r="B7" s="10">
        <v>1900</v>
      </c>
      <c r="C7" s="11">
        <v>1950000</v>
      </c>
      <c r="D7" s="12">
        <v>1026</v>
      </c>
      <c r="E7" s="31"/>
    </row>
    <row r="8" spans="1:5" ht="16" thickBot="1" x14ac:dyDescent="0.25">
      <c r="A8" s="5">
        <v>2014</v>
      </c>
      <c r="B8" s="6">
        <v>2100</v>
      </c>
      <c r="C8" s="7">
        <v>2525000</v>
      </c>
      <c r="D8" s="8">
        <v>1202</v>
      </c>
      <c r="E8" s="31"/>
    </row>
    <row r="9" spans="1:5" ht="16" thickBot="1" x14ac:dyDescent="0.25">
      <c r="A9" s="9">
        <v>2015</v>
      </c>
      <c r="B9" s="10">
        <v>1900</v>
      </c>
      <c r="C9" s="11">
        <v>2345623</v>
      </c>
      <c r="D9" s="12">
        <v>1235</v>
      </c>
      <c r="E9" s="31"/>
    </row>
    <row r="10" spans="1:5" ht="16" thickBot="1" x14ac:dyDescent="0.25">
      <c r="A10" s="5">
        <v>2016</v>
      </c>
      <c r="B10" s="6">
        <v>2200</v>
      </c>
      <c r="C10" s="7">
        <v>2560200</v>
      </c>
      <c r="D10" s="8">
        <v>1164</v>
      </c>
      <c r="E10" s="31"/>
    </row>
    <row r="11" spans="1:5" ht="16" thickBot="1" x14ac:dyDescent="0.25">
      <c r="A11" s="9">
        <v>2017</v>
      </c>
      <c r="B11" s="10">
        <v>1700</v>
      </c>
      <c r="C11" s="11">
        <v>1907604</v>
      </c>
      <c r="D11" s="12">
        <v>1122</v>
      </c>
      <c r="E11" s="31"/>
    </row>
    <row r="12" spans="1:5" ht="17" thickBot="1" x14ac:dyDescent="0.25">
      <c r="A12" s="5" t="s">
        <v>5</v>
      </c>
      <c r="B12" s="6">
        <v>12100</v>
      </c>
      <c r="C12" s="7">
        <v>14412987</v>
      </c>
      <c r="D12" s="13"/>
      <c r="E12" s="32"/>
    </row>
    <row r="13" spans="1:5" ht="57" thickBot="1" x14ac:dyDescent="0.25">
      <c r="A13" s="14"/>
      <c r="B13" s="15" t="s">
        <v>6</v>
      </c>
      <c r="C13" s="16"/>
      <c r="D13" s="17" t="s">
        <v>7</v>
      </c>
      <c r="E13" s="33"/>
    </row>
    <row r="14" spans="1:5" ht="16" thickBot="1" x14ac:dyDescent="0.25">
      <c r="A14" s="5" t="s">
        <v>8</v>
      </c>
      <c r="B14" s="6">
        <f>AVERAGE(B6:B11)</f>
        <v>2016.6666666666667</v>
      </c>
      <c r="C14" s="6">
        <f>AVERAGE(C6:C11)</f>
        <v>2402164.5</v>
      </c>
      <c r="D14" s="8">
        <f>C14/B14</f>
        <v>1191.1559504132231</v>
      </c>
      <c r="E14" s="31"/>
    </row>
    <row r="17" spans="1:13" x14ac:dyDescent="0.2">
      <c r="A17" s="1" t="s">
        <v>11</v>
      </c>
    </row>
    <row r="18" spans="1:13" ht="16" thickBot="1" x14ac:dyDescent="0.25"/>
    <row r="19" spans="1:13" ht="65" thickBot="1" x14ac:dyDescent="0.25">
      <c r="A19" s="19" t="s">
        <v>1</v>
      </c>
      <c r="B19" s="20" t="s">
        <v>12</v>
      </c>
      <c r="C19" s="20" t="s">
        <v>13</v>
      </c>
      <c r="D19" s="20" t="s">
        <v>14</v>
      </c>
      <c r="E19" s="20"/>
      <c r="F19" s="21" t="s">
        <v>15</v>
      </c>
      <c r="I19" s="25" t="s">
        <v>1</v>
      </c>
      <c r="J19" s="25" t="s">
        <v>17</v>
      </c>
      <c r="K19" s="25" t="s">
        <v>18</v>
      </c>
      <c r="L19" s="25" t="s">
        <v>19</v>
      </c>
      <c r="M19" s="25" t="s">
        <v>20</v>
      </c>
    </row>
    <row r="20" spans="1:13" ht="16" thickBot="1" x14ac:dyDescent="0.25">
      <c r="A20" s="5">
        <v>2012</v>
      </c>
      <c r="B20" s="6">
        <v>2300</v>
      </c>
      <c r="C20" s="6">
        <v>2181</v>
      </c>
      <c r="D20" s="7">
        <v>1359</v>
      </c>
      <c r="E20" s="26"/>
      <c r="F20" s="8">
        <v>1225</v>
      </c>
      <c r="I20">
        <v>2011</v>
      </c>
      <c r="J20">
        <v>4100</v>
      </c>
      <c r="K20" s="26">
        <v>25000000</v>
      </c>
      <c r="L20" s="7">
        <v>1359</v>
      </c>
      <c r="M20" s="26">
        <f t="array" ref="M20:M24">TREND(L20:L24,I20:I24)</f>
        <v>1181.8000000000029</v>
      </c>
    </row>
    <row r="21" spans="1:13" ht="16" thickBot="1" x14ac:dyDescent="0.25">
      <c r="A21" s="9">
        <v>2013</v>
      </c>
      <c r="B21" s="10">
        <v>1900</v>
      </c>
      <c r="C21" s="10">
        <v>2115</v>
      </c>
      <c r="D21" s="11">
        <v>1026</v>
      </c>
      <c r="E21" s="26"/>
      <c r="F21" s="12">
        <v>1226</v>
      </c>
      <c r="I21">
        <v>2012</v>
      </c>
      <c r="J21">
        <v>4800</v>
      </c>
      <c r="K21" s="26">
        <v>36000000</v>
      </c>
      <c r="L21" s="11">
        <v>1026</v>
      </c>
      <c r="M21" s="26">
        <v>1215.3000000000029</v>
      </c>
    </row>
    <row r="22" spans="1:13" ht="16" thickBot="1" x14ac:dyDescent="0.25">
      <c r="A22" s="5">
        <v>2014</v>
      </c>
      <c r="B22" s="6">
        <v>2100</v>
      </c>
      <c r="C22" s="6">
        <v>2050</v>
      </c>
      <c r="D22" s="7">
        <v>1202</v>
      </c>
      <c r="E22" s="26"/>
      <c r="F22" s="8">
        <v>1227</v>
      </c>
      <c r="I22">
        <v>2013</v>
      </c>
      <c r="J22">
        <v>5300</v>
      </c>
      <c r="K22" s="26">
        <v>39000000</v>
      </c>
      <c r="L22" s="7">
        <v>1202</v>
      </c>
      <c r="M22" s="26">
        <v>1248.8000000000029</v>
      </c>
    </row>
    <row r="23" spans="1:13" ht="16" thickBot="1" x14ac:dyDescent="0.25">
      <c r="A23" s="9">
        <v>2015</v>
      </c>
      <c r="B23" s="10">
        <v>1900</v>
      </c>
      <c r="C23" s="10">
        <v>1984</v>
      </c>
      <c r="D23" s="11">
        <v>1235</v>
      </c>
      <c r="E23" s="26"/>
      <c r="F23" s="12">
        <v>1228</v>
      </c>
      <c r="I23">
        <v>2014</v>
      </c>
      <c r="J23">
        <v>6100</v>
      </c>
      <c r="K23" s="26">
        <v>37000000</v>
      </c>
      <c r="L23" s="11">
        <v>1235</v>
      </c>
      <c r="M23" s="26">
        <v>1282.3000000000029</v>
      </c>
    </row>
    <row r="24" spans="1:13" ht="16" thickBot="1" x14ac:dyDescent="0.25">
      <c r="A24" s="5">
        <v>2016</v>
      </c>
      <c r="B24" s="6">
        <v>2200</v>
      </c>
      <c r="C24" s="6">
        <v>1918</v>
      </c>
      <c r="D24" s="7">
        <v>1422</v>
      </c>
      <c r="E24" s="26"/>
      <c r="F24" s="8">
        <v>1229</v>
      </c>
      <c r="I24">
        <v>2015</v>
      </c>
      <c r="J24">
        <v>6300</v>
      </c>
      <c r="K24" s="26">
        <v>43000000</v>
      </c>
      <c r="L24" s="7">
        <v>1422</v>
      </c>
      <c r="M24" s="26">
        <v>1315.8000000000029</v>
      </c>
    </row>
    <row r="25" spans="1:13" ht="16" thickBot="1" x14ac:dyDescent="0.25">
      <c r="A25" s="9">
        <v>2017</v>
      </c>
      <c r="B25" s="10">
        <v>1700</v>
      </c>
      <c r="C25" s="10">
        <v>1852</v>
      </c>
      <c r="D25" s="11">
        <v>1122</v>
      </c>
      <c r="E25" s="26"/>
      <c r="F25" s="12">
        <v>1230</v>
      </c>
      <c r="I25">
        <v>2016</v>
      </c>
      <c r="J25">
        <f t="array" ref="J25:J29">TREND(J20:J24,I20:I24,I25:I30)</f>
        <v>7030</v>
      </c>
      <c r="K25" s="26">
        <f t="array" ref="K25:K29">TREND(K20:K24,I20:I24,I25:I30)</f>
        <v>47100000</v>
      </c>
      <c r="L25" s="11">
        <v>1122</v>
      </c>
      <c r="M25" s="26">
        <f t="array" ref="M25:M29">TREND(L20:L24,I20:I24,I25:I29)</f>
        <v>1349.3000000000029</v>
      </c>
    </row>
    <row r="26" spans="1:13" ht="16" thickBot="1" x14ac:dyDescent="0.25">
      <c r="A26" s="5">
        <v>2018</v>
      </c>
      <c r="B26" s="22" t="s">
        <v>16</v>
      </c>
      <c r="C26" s="23">
        <v>1786.67</v>
      </c>
      <c r="D26" s="22" t="s">
        <v>16</v>
      </c>
      <c r="E26" s="26"/>
      <c r="F26" s="24">
        <v>1231.53</v>
      </c>
      <c r="I26">
        <v>2017</v>
      </c>
      <c r="J26">
        <v>7600</v>
      </c>
      <c r="K26" s="26">
        <v>50800000</v>
      </c>
      <c r="L26" s="26">
        <f t="shared" ref="L26:L30" si="0">K26/J26</f>
        <v>6684.2105263157891</v>
      </c>
      <c r="M26" s="26">
        <v>1382.8000000000029</v>
      </c>
    </row>
    <row r="27" spans="1:13" x14ac:dyDescent="0.2">
      <c r="I27">
        <v>2018</v>
      </c>
      <c r="J27">
        <v>8170</v>
      </c>
      <c r="K27" s="26">
        <v>54500000</v>
      </c>
      <c r="L27" s="26">
        <f t="shared" si="0"/>
        <v>6670.7466340269275</v>
      </c>
      <c r="M27" s="26">
        <v>1416.3000000000029</v>
      </c>
    </row>
    <row r="28" spans="1:13" x14ac:dyDescent="0.2">
      <c r="I28">
        <v>2019</v>
      </c>
      <c r="J28">
        <v>8740</v>
      </c>
      <c r="K28" s="26">
        <v>58200000</v>
      </c>
      <c r="L28" s="26">
        <f t="shared" si="0"/>
        <v>6659.0389016018307</v>
      </c>
      <c r="M28" s="26">
        <v>1449.8000000000029</v>
      </c>
    </row>
    <row r="29" spans="1:13" x14ac:dyDescent="0.2">
      <c r="I29">
        <v>2020</v>
      </c>
      <c r="J29">
        <v>9310</v>
      </c>
      <c r="K29" s="26">
        <v>61900000</v>
      </c>
      <c r="L29" s="26">
        <f t="shared" si="0"/>
        <v>6648.7647690655213</v>
      </c>
      <c r="M29" s="26">
        <v>1483.3000000000029</v>
      </c>
    </row>
    <row r="30" spans="1:13" x14ac:dyDescent="0.2">
      <c r="I30">
        <v>2021</v>
      </c>
      <c r="J30">
        <f t="array" ref="J30">TREND(J20:J24,I20:I24,I25:I30)</f>
        <v>7030</v>
      </c>
      <c r="K30" s="26">
        <f>TREND(K20:K24,I20:I24,I25:I30)</f>
        <v>47100000</v>
      </c>
      <c r="L30" s="26">
        <f t="shared" si="0"/>
        <v>6699.8577524893317</v>
      </c>
      <c r="M30" s="26">
        <f t="array" ref="M30">TREND(L20:L24,I20:I24,I25:I30)</f>
        <v>1349.3000000000029</v>
      </c>
    </row>
    <row r="31" spans="1:13" x14ac:dyDescent="0.2">
      <c r="I31" s="27" t="s">
        <v>21</v>
      </c>
      <c r="J31" s="28">
        <f>SUM(J20:J30)</f>
        <v>74480</v>
      </c>
      <c r="K31" s="29">
        <f>SUM(K20:K30)</f>
        <v>499600000</v>
      </c>
      <c r="L31" s="29">
        <f>SUM(L20:L30)</f>
        <v>40728.618583499403</v>
      </c>
      <c r="M31" s="29">
        <f>SUM(M20:M30)</f>
        <v>14674.800000000032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rsklibSimData</vt:lpstr>
      <vt:lpstr>RiskSerializationData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ettib</dc:creator>
  <cp:lastModifiedBy>Dalit Baranoff</cp:lastModifiedBy>
  <dcterms:created xsi:type="dcterms:W3CDTF">2018-10-14T23:09:49Z</dcterms:created>
  <dcterms:modified xsi:type="dcterms:W3CDTF">2020-08-12T19:33:46Z</dcterms:modified>
</cp:coreProperties>
</file>